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<sst xmlns="http://schemas.openxmlformats.org/spreadsheetml/2006/main" count="478" uniqueCount="364">
  <si>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</si>
  <si>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</si>
  <si>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</si>
  <si>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</si>
  <si>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</si>
  <si>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</si>
  <si>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</si>
  <si>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</si>
  <si>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</si>
  <si>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</si>
  <si>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</si>
  <si>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</si>
  <si>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</si>
  <si>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</si>
  <si>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</si>
  <si>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</si>
  <si>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</si>
  <si>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</si>
  <si>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</si>
  <si>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</si>
  <si>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</si>
  <si>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</si>
  <si>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</si>
  <si>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</si>
  <si>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</si>
  <si>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</si>
  <si>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</si>
  <si>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</si>
  <si>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</si>
  <si>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</si>
  <si>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</si>
  <si>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</si>
  <si>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</si>
  <si>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</si>
  <si>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</si>
  <si>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</si>
  <si>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</si>
  <si>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</si>
  <si>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</si>
  <si>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</si>
  <si>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</si>
  <si>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</si>
  <si>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</si>
  <si>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</si>
  <si>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</si>
  <si>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</si>
  <si>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</si>
  <si>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</si>
  <si>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</si>
  <si>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</si>
  <si>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</si>
  <si>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</si>
  <si>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</si>
  <si>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</si>
  <si>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</si>
  <si>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</si>
  <si>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</si>
  <si>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</si>
  <si>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</si>
  <si>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</si>
  <si>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</si>
  <si>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</si>
  <si>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</si>
  <si>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</si>
  <si>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</si>
  <si>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</si>
  <si>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</si>
  <si>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</si>
  <si>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</si>
  <si>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</si>
  <si>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</si>
  <si>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</si>
  <si>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</si>
  <si>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</si>
  <si>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</si>
  <si>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</si>
  <si>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</si>
  <si>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</si>
  <si>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</si>
  <si>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</si>
  <si>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</si>
  <si>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</si>
  <si>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</si>
  <si>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</si>
  <si>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</si>
  <si>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</si>
  <si>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</si>
  <si>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</si>
  <si>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</si>
  <si>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</si>
  <si>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</si>
  <si>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</si>
  <si>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</si>
  <si>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</si>
  <si>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</si>
  <si>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</si>
  <si>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</si>
  <si>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</si>
  <si>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</si>
  <si>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</si>
  <si>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</si>
  <si>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</si>
  <si>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</si>
  <si>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</si>
  <si>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</si>
  <si>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</si>
  <si>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</si>
  <si>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</si>
  <si>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</si>
  <si>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</si>
  <si>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</si>
  <si>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</si>
  <si>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</si>
  <si>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</si>
  <si>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</si>
  <si>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</si>
  <si>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</si>
  <si>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</si>
  <si>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</si>
  <si>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</si>
  <si>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</si>
  <si>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</si>
  <si>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</si>
  <si>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</si>
  <si>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</si>
  <si>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</si>
  <si>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</si>
  <si>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</si>
  <si>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</si>
  <si>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</si>
  <si>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</si>
  <si>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</si>
  <si>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</si>
  <si>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</si>
  <si>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</si>
  <si>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</si>
  <si>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</si>
  <si>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</si>
  <si>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</si>
  <si>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</si>
  <si>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</si>
  <si>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</si>
  <si>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</si>
  <si>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</si>
  <si>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</si>
  <si>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</si>
  <si>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</si>
  <si>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</si>
  <si>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</si>
  <si>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</si>
  <si>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</si>
  <si>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</si>
  <si>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</si>
  <si>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</si>
  <si>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</si>
  <si>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</si>
  <si>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</si>
  <si>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</si>
  <si>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</si>
  <si>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</si>
  <si>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</si>
  <si>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</si>
  <si>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</si>
  <si>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</si>
  <si>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</si>
  <si>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</si>
  <si>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</si>
  <si>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</si>
  <si>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</si>
  <si>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</si>
  <si>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</si>
  <si>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</si>
  <si>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</si>
  <si>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</si>
  <si>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</si>
  <si>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</si>
  <si>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</si>
  <si>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</si>
  <si>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</si>
  <si>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</si>
  <si>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</si>
  <si>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</si>
  <si>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</si>
  <si>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</si>
  <si>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</si>
  <si>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</si>
  <si>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</si>
  <si>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</si>
  <si>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</si>
  <si>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</si>
  <si>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</si>
  <si>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</si>
  <si>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</si>
  <si>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</si>
  <si>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</si>
  <si>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</si>
  <si>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</si>
  <si>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</si>
  <si>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</si>
  <si>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</si>
  <si>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</si>
  <si>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</si>
  <si>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</si>
  <si>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</si>
  <si>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</si>
  <si>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</si>
  <si>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</si>
  <si>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</si>
  <si>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</si>
  <si>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</si>
  <si>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</si>
  <si>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</si>
  <si>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</si>
  <si>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</si>
  <si>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</si>
  <si>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</si>
  <si>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</si>
  <si>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</si>
  <si>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</si>
  <si>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</si>
  <si>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</si>
  <si>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</si>
  <si>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</si>
  <si>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</si>
  <si>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</si>
  <si>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</si>
  <si>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</si>
  <si>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</si>
  <si>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</si>
  <si>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</si>
  <si>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</si>
  <si>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</si>
  <si>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</si>
  <si>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</si>
  <si>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</si>
  <si>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</si>
  <si>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</si>
  <si>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</si>
  <si>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</si>
  <si>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</si>
  <si>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</si>
  <si>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</si>
  <si>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</si>
  <si>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</si>
  <si>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</si>
  <si>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</si>
  <si>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</si>
  <si>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</si>
  <si>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</si>
  <si>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</si>
  <si>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</si>
  <si>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</si>
  <si>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</si>
  <si>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</si>
  <si>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</si>
  <si>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</si>
  <si>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</si>
  <si>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</si>
  <si>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</si>
  <si>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</si>
  <si>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</si>
  <si>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</si>
  <si>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</si>
  <si>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</si>
  <si>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</si>
  <si>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</si>
  <si>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</si>
  <si>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</si>
  <si>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</si>
  <si>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</si>
  <si>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</si>
  <si>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</si>
  <si>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</si>
  <si>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</si>
  <si>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</si>
  <si>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</si>
  <si>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</si>
  <si>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</si>
  <si>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</si>
  <si>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</si>
  <si>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</si>
  <si>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</si>
  <si>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</si>
  <si>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</si>
  <si>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</si>
  <si>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</si>
  <si>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</si>
  <si>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</si>
  <si>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</si>
  <si>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</si>
  <si>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</si>
  <si>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</si>
  <si>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</si>
  <si>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</si>
  <si>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090501</t>
  </si>
  <si>
    <t>Організація та проведення громадських робіт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</si>
  <si>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</si>
  <si>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</si>
  <si>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</si>
  <si>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</si>
  <si>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</si>
  <si>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</si>
  <si>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</si>
  <si>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</si>
  <si>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</si>
  <si>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</si>
  <si>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250203</t>
  </si>
  <si>
    <t>Проведення виборів депутатів місцевих рад та сільських, селищних, міських голів</t>
  </si>
  <si>
    <t>250336</t>
  </si>
  <si>
    <t>Спеціальний фонд (разом)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</si>
  <si>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</si>
  <si>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</si>
  <si>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</si>
  <si>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</si>
  <si>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</si>
  <si>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</si>
  <si>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</si>
  <si>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</si>
  <si>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</si>
  <si>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</si>
  <si>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240604</t>
  </si>
  <si>
    <t>Інша діяльність у сфері охорони навколишнього природного середовища</t>
  </si>
  <si>
    <t>250324</t>
  </si>
  <si>
    <t>Субвенція іншим бюджетам на виконання інвестиційних проектів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</si>
  <si>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</si>
  <si>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</si>
  <si>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</si>
  <si>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</si>
  <si>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</si>
  <si>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</si>
  <si>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</si>
  <si>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</si>
  <si>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</si>
  <si>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</si>
  <si>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</si>
  <si>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</si>
  <si>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</si>
  <si>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</si>
  <si>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</si>
  <si>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</si>
  <si>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</si>
  <si>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</si>
  <si>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</si>
  <si>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</si>
  <si>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</si>
  <si>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</si>
  <si>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</si>
  <si>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</si>
  <si>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</si>
  <si>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</si>
  <si>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070808</t>
  </si>
  <si>
    <t>Допомога дітям-сиротам та дітям, позбавленим батьківського піклування, яким виповнюється 18 років</t>
  </si>
  <si>
    <t>250366</t>
  </si>
  <si>
    <t>150122</t>
  </si>
  <si>
    <t>Інвестиційні проекти</t>
  </si>
  <si>
    <t>Аналіз фінансування установ на 04.11.2016</t>
  </si>
  <si>
    <t>Станом на 07.11.2016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</si>
  <si>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</si>
  <si>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</si>
  <si>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</si>
  <si>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</si>
  <si>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 04.11.2016</t>
  </si>
  <si>
    <t>Стабілізаційна дотація</t>
  </si>
  <si>
    <t>спеціальний фонд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</si>
</sst>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 quotePrefix="1">
      <alignment vertical="center" wrapText="1"/>
    </xf>
    <xf numFmtId="0" fontId="2" fillId="3" borderId="1" xfId="0" applyFont="1" applyFill="1" applyBorder="1" applyAlignment="1">
      <alignment vertical="center" wrapText="1"/>
    </xf>
    <xf numFmtId="188" fontId="2" fillId="3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67">
      <selection activeCell="A1" sqref="A1:IV6"/>
    </sheetView>
  </sheetViews>
  <sheetFormatPr defaultColWidth="9.140625" defaultRowHeight="12.75"/>
  <cols>
    <col min="2" max="2" width="41.140625" style="0" customWidth="1"/>
    <col min="3" max="3" width="11.00390625" style="0" customWidth="1"/>
    <col min="4" max="4" width="14.8515625" style="0" customWidth="1"/>
    <col min="5" max="5" width="11.8515625" style="0" customWidth="1"/>
  </cols>
  <sheetData>
    <row r="1" s="5" customFormat="1" ht="12.75">
      <c r="A1" s="5" t="s">
        <v>356</v>
      </c>
    </row>
    <row r="2" spans="1:9" s="5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5" customFormat="1" ht="23.25">
      <c r="A3" s="16" t="s">
        <v>72</v>
      </c>
      <c r="B3" s="17"/>
      <c r="C3" s="17"/>
      <c r="D3" s="17"/>
      <c r="E3" s="17"/>
      <c r="F3" s="17"/>
      <c r="G3" s="17"/>
      <c r="H3" s="17"/>
      <c r="I3" s="17"/>
    </row>
    <row r="4" spans="1:9" s="5" customFormat="1" ht="12.75">
      <c r="A4" s="17" t="s">
        <v>71</v>
      </c>
      <c r="B4" s="17"/>
      <c r="C4" s="17"/>
      <c r="D4" s="17"/>
      <c r="E4" s="17"/>
      <c r="F4" s="17"/>
      <c r="G4" s="17"/>
      <c r="H4" s="17"/>
      <c r="I4" s="17"/>
    </row>
    <row r="5" spans="1:9" s="5" customFormat="1" ht="18">
      <c r="A5" s="18" t="s">
        <v>361</v>
      </c>
      <c r="B5" s="17"/>
      <c r="C5" s="17"/>
      <c r="D5" s="17"/>
      <c r="E5" s="17"/>
      <c r="F5" s="17"/>
      <c r="G5" s="17"/>
      <c r="H5" s="17"/>
      <c r="I5" s="17"/>
    </row>
    <row r="6" s="5" customFormat="1" ht="12.75"/>
    <row r="7" spans="1:5" ht="12.75">
      <c r="A7" s="13" t="s">
        <v>2</v>
      </c>
      <c r="B7" s="13" t="s">
        <v>18</v>
      </c>
      <c r="C7" s="13" t="s">
        <v>19</v>
      </c>
      <c r="D7" s="13" t="s">
        <v>20</v>
      </c>
      <c r="E7" s="13" t="s">
        <v>21</v>
      </c>
    </row>
    <row r="8" spans="1:5" ht="12.75">
      <c r="A8" s="14">
        <v>10000000</v>
      </c>
      <c r="B8" s="14" t="s">
        <v>22</v>
      </c>
      <c r="C8" s="14">
        <v>118678028</v>
      </c>
      <c r="D8" s="14">
        <v>139787682.13</v>
      </c>
      <c r="E8" s="14">
        <f aca="true" t="shared" si="0" ref="E8:E71">IF(C8=0,0,D8/C8*100)</f>
        <v>117.78733139212592</v>
      </c>
    </row>
    <row r="9" spans="1:5" ht="12.75">
      <c r="A9" s="14">
        <v>11000000</v>
      </c>
      <c r="B9" s="14" t="s">
        <v>23</v>
      </c>
      <c r="C9" s="14">
        <v>56027365</v>
      </c>
      <c r="D9" s="14">
        <v>63334215.69</v>
      </c>
      <c r="E9" s="14">
        <f t="shared" si="0"/>
        <v>113.04157475547886</v>
      </c>
    </row>
    <row r="10" spans="1:5" ht="12.75">
      <c r="A10" s="14">
        <v>11010000</v>
      </c>
      <c r="B10" s="14" t="s">
        <v>24</v>
      </c>
      <c r="C10" s="14">
        <v>56018565</v>
      </c>
      <c r="D10" s="14">
        <v>63317481.49</v>
      </c>
      <c r="E10" s="14">
        <f t="shared" si="0"/>
        <v>113.02945994778695</v>
      </c>
    </row>
    <row r="11" spans="1:5" ht="12.75">
      <c r="A11" s="14">
        <v>11010100</v>
      </c>
      <c r="B11" s="14" t="s">
        <v>25</v>
      </c>
      <c r="C11" s="14">
        <v>43717628</v>
      </c>
      <c r="D11" s="14">
        <v>48857936.74</v>
      </c>
      <c r="E11" s="14">
        <f t="shared" si="0"/>
        <v>111.75797721687918</v>
      </c>
    </row>
    <row r="12" spans="1:5" ht="12.75">
      <c r="A12" s="14">
        <v>11010200</v>
      </c>
      <c r="B12" s="14" t="s">
        <v>26</v>
      </c>
      <c r="C12" s="14">
        <v>7712000</v>
      </c>
      <c r="D12" s="14">
        <v>11141768.62</v>
      </c>
      <c r="E12" s="14">
        <f t="shared" si="0"/>
        <v>144.47314081950208</v>
      </c>
    </row>
    <row r="13" spans="1:5" ht="12.75">
      <c r="A13" s="14">
        <v>11010400</v>
      </c>
      <c r="B13" s="14" t="s">
        <v>27</v>
      </c>
      <c r="C13" s="14">
        <v>2290937</v>
      </c>
      <c r="D13" s="14">
        <v>2150924.28</v>
      </c>
      <c r="E13" s="14">
        <f t="shared" si="0"/>
        <v>93.88840810550441</v>
      </c>
    </row>
    <row r="14" spans="1:5" ht="12.75">
      <c r="A14" s="14">
        <v>11010500</v>
      </c>
      <c r="B14" s="14" t="s">
        <v>28</v>
      </c>
      <c r="C14" s="14">
        <v>2298000</v>
      </c>
      <c r="D14" s="14">
        <v>1166851.85</v>
      </c>
      <c r="E14" s="14">
        <f t="shared" si="0"/>
        <v>50.77684290687555</v>
      </c>
    </row>
    <row r="15" spans="1:5" ht="12.75">
      <c r="A15" s="14">
        <v>11020000</v>
      </c>
      <c r="B15" s="14" t="s">
        <v>288</v>
      </c>
      <c r="C15" s="14">
        <v>8800</v>
      </c>
      <c r="D15" s="14">
        <v>16734.2</v>
      </c>
      <c r="E15" s="14">
        <f t="shared" si="0"/>
        <v>190.16136363636363</v>
      </c>
    </row>
    <row r="16" spans="1:5" ht="12.75">
      <c r="A16" s="14">
        <v>11020200</v>
      </c>
      <c r="B16" s="14" t="s">
        <v>289</v>
      </c>
      <c r="C16" s="14">
        <v>8800</v>
      </c>
      <c r="D16" s="14">
        <v>16734.2</v>
      </c>
      <c r="E16" s="14">
        <f t="shared" si="0"/>
        <v>190.16136363636363</v>
      </c>
    </row>
    <row r="17" spans="1:5" ht="12.75">
      <c r="A17" s="14">
        <v>13000000</v>
      </c>
      <c r="B17" s="14" t="s">
        <v>229</v>
      </c>
      <c r="C17" s="14">
        <v>398330</v>
      </c>
      <c r="D17" s="14">
        <v>335786.85</v>
      </c>
      <c r="E17" s="14">
        <f t="shared" si="0"/>
        <v>84.29865940300755</v>
      </c>
    </row>
    <row r="18" spans="1:5" ht="12.75">
      <c r="A18" s="14">
        <v>13010000</v>
      </c>
      <c r="B18" s="14" t="s">
        <v>230</v>
      </c>
      <c r="C18" s="14">
        <v>238280</v>
      </c>
      <c r="D18" s="14">
        <v>244112.39</v>
      </c>
      <c r="E18" s="14">
        <f t="shared" si="0"/>
        <v>102.44770438140003</v>
      </c>
    </row>
    <row r="19" spans="1:5" ht="12.75">
      <c r="A19" s="14">
        <v>13010200</v>
      </c>
      <c r="B19" s="14" t="s">
        <v>231</v>
      </c>
      <c r="C19" s="14">
        <v>238280</v>
      </c>
      <c r="D19" s="14">
        <v>244112.39</v>
      </c>
      <c r="E19" s="14">
        <f t="shared" si="0"/>
        <v>102.44770438140003</v>
      </c>
    </row>
    <row r="20" spans="1:5" ht="12.75">
      <c r="A20" s="14">
        <v>13030000</v>
      </c>
      <c r="B20" s="14" t="s">
        <v>280</v>
      </c>
      <c r="C20" s="14">
        <v>160050</v>
      </c>
      <c r="D20" s="14">
        <v>91674.46</v>
      </c>
      <c r="E20" s="14">
        <f t="shared" si="0"/>
        <v>57.27863792564823</v>
      </c>
    </row>
    <row r="21" spans="1:5" ht="12.75">
      <c r="A21" s="14">
        <v>13030200</v>
      </c>
      <c r="B21" s="14" t="s">
        <v>281</v>
      </c>
      <c r="C21" s="14">
        <v>160050</v>
      </c>
      <c r="D21" s="14">
        <v>91674.46</v>
      </c>
      <c r="E21" s="14">
        <f t="shared" si="0"/>
        <v>57.27863792564823</v>
      </c>
    </row>
    <row r="22" spans="1:5" ht="12.75">
      <c r="A22" s="14">
        <v>14000000</v>
      </c>
      <c r="B22" s="14" t="s">
        <v>29</v>
      </c>
      <c r="C22" s="14">
        <v>26362592</v>
      </c>
      <c r="D22" s="14">
        <v>30433704.81</v>
      </c>
      <c r="E22" s="14">
        <f t="shared" si="0"/>
        <v>115.44276378438052</v>
      </c>
    </row>
    <row r="23" spans="1:5" ht="12.75">
      <c r="A23" s="14">
        <v>14040000</v>
      </c>
      <c r="B23" s="14" t="s">
        <v>30</v>
      </c>
      <c r="C23" s="14">
        <v>26362592</v>
      </c>
      <c r="D23" s="14">
        <v>30433704.81</v>
      </c>
      <c r="E23" s="14">
        <f t="shared" si="0"/>
        <v>115.44276378438052</v>
      </c>
    </row>
    <row r="24" spans="1:5" ht="12.75">
      <c r="A24" s="14">
        <v>18000000</v>
      </c>
      <c r="B24" s="14" t="s">
        <v>31</v>
      </c>
      <c r="C24" s="14">
        <v>35889741</v>
      </c>
      <c r="D24" s="14">
        <v>45683974.78</v>
      </c>
      <c r="E24" s="14">
        <f t="shared" si="0"/>
        <v>127.28978673877864</v>
      </c>
    </row>
    <row r="25" spans="1:5" ht="12.75">
      <c r="A25" s="14">
        <v>18010000</v>
      </c>
      <c r="B25" s="14" t="s">
        <v>32</v>
      </c>
      <c r="C25" s="14">
        <v>14057435</v>
      </c>
      <c r="D25" s="14">
        <v>18472741.24</v>
      </c>
      <c r="E25" s="14">
        <f t="shared" si="0"/>
        <v>131.4090461026496</v>
      </c>
    </row>
    <row r="26" spans="1:5" ht="12.75">
      <c r="A26" s="14">
        <v>18010100</v>
      </c>
      <c r="B26" s="14" t="s">
        <v>232</v>
      </c>
      <c r="C26" s="14">
        <v>60994</v>
      </c>
      <c r="D26" s="14">
        <v>73007.61</v>
      </c>
      <c r="E26" s="14">
        <f t="shared" si="0"/>
        <v>119.69637997180051</v>
      </c>
    </row>
    <row r="27" spans="1:5" ht="12.75">
      <c r="A27" s="14">
        <v>18010200</v>
      </c>
      <c r="B27" s="14" t="s">
        <v>73</v>
      </c>
      <c r="C27" s="14">
        <v>95860</v>
      </c>
      <c r="D27" s="14">
        <v>222927.41</v>
      </c>
      <c r="E27" s="14">
        <f t="shared" si="0"/>
        <v>232.55519507615273</v>
      </c>
    </row>
    <row r="28" spans="1:5" ht="12.75">
      <c r="A28" s="14">
        <v>18010300</v>
      </c>
      <c r="B28" s="14" t="s">
        <v>233</v>
      </c>
      <c r="C28" s="14">
        <v>84973</v>
      </c>
      <c r="D28" s="14">
        <v>142829.21</v>
      </c>
      <c r="E28" s="14">
        <f t="shared" si="0"/>
        <v>168.08775728760898</v>
      </c>
    </row>
    <row r="29" spans="1:5" ht="12.75">
      <c r="A29" s="14">
        <v>18010400</v>
      </c>
      <c r="B29" s="14" t="s">
        <v>33</v>
      </c>
      <c r="C29" s="14">
        <v>1432498</v>
      </c>
      <c r="D29" s="14">
        <v>1991291.78</v>
      </c>
      <c r="E29" s="14">
        <f t="shared" si="0"/>
        <v>139.00834625947124</v>
      </c>
    </row>
    <row r="30" spans="1:5" ht="12.75">
      <c r="A30" s="14">
        <v>18010500</v>
      </c>
      <c r="B30" s="14" t="s">
        <v>34</v>
      </c>
      <c r="C30" s="14">
        <v>2273563</v>
      </c>
      <c r="D30" s="14">
        <v>3099226.75</v>
      </c>
      <c r="E30" s="14">
        <f t="shared" si="0"/>
        <v>136.3158509352941</v>
      </c>
    </row>
    <row r="31" spans="1:5" ht="12.75">
      <c r="A31" s="14">
        <v>18010600</v>
      </c>
      <c r="B31" s="14" t="s">
        <v>35</v>
      </c>
      <c r="C31" s="14">
        <v>5376899</v>
      </c>
      <c r="D31" s="14">
        <v>6048814.42</v>
      </c>
      <c r="E31" s="14">
        <f t="shared" si="0"/>
        <v>112.49633701507133</v>
      </c>
    </row>
    <row r="32" spans="1:5" ht="12.75">
      <c r="A32" s="14">
        <v>18010700</v>
      </c>
      <c r="B32" s="14" t="s">
        <v>36</v>
      </c>
      <c r="C32" s="14">
        <v>2257610</v>
      </c>
      <c r="D32" s="14">
        <v>3503245.13</v>
      </c>
      <c r="E32" s="14">
        <f t="shared" si="0"/>
        <v>155.17494740012668</v>
      </c>
    </row>
    <row r="33" spans="1:5" ht="12.75">
      <c r="A33" s="14">
        <v>18010900</v>
      </c>
      <c r="B33" s="14" t="s">
        <v>37</v>
      </c>
      <c r="C33" s="14">
        <v>2255738</v>
      </c>
      <c r="D33" s="14">
        <v>3140982.27</v>
      </c>
      <c r="E33" s="14">
        <f t="shared" si="0"/>
        <v>139.2441085799858</v>
      </c>
    </row>
    <row r="34" spans="1:5" ht="12.75">
      <c r="A34" s="14">
        <v>18011000</v>
      </c>
      <c r="B34" s="14" t="s">
        <v>282</v>
      </c>
      <c r="C34" s="14">
        <v>194300</v>
      </c>
      <c r="D34" s="14">
        <v>202500</v>
      </c>
      <c r="E34" s="14">
        <f t="shared" si="0"/>
        <v>104.22027792074111</v>
      </c>
    </row>
    <row r="35" spans="1:5" ht="12.75">
      <c r="A35" s="14">
        <v>18011100</v>
      </c>
      <c r="B35" s="14" t="s">
        <v>283</v>
      </c>
      <c r="C35" s="14">
        <v>25000</v>
      </c>
      <c r="D35" s="14">
        <v>47916.66</v>
      </c>
      <c r="E35" s="14">
        <f t="shared" si="0"/>
        <v>191.66664000000003</v>
      </c>
    </row>
    <row r="36" spans="1:5" ht="12.75">
      <c r="A36" s="14">
        <v>18030000</v>
      </c>
      <c r="B36" s="14" t="s">
        <v>234</v>
      </c>
      <c r="C36" s="14">
        <v>26935</v>
      </c>
      <c r="D36" s="14">
        <v>33718.87</v>
      </c>
      <c r="E36" s="14">
        <f t="shared" si="0"/>
        <v>125.18607759420829</v>
      </c>
    </row>
    <row r="37" spans="1:5" ht="12.75">
      <c r="A37" s="14">
        <v>18030100</v>
      </c>
      <c r="B37" s="14" t="s">
        <v>235</v>
      </c>
      <c r="C37" s="14">
        <v>1765</v>
      </c>
      <c r="D37" s="14">
        <v>2215</v>
      </c>
      <c r="E37" s="14">
        <f t="shared" si="0"/>
        <v>125.4957507082153</v>
      </c>
    </row>
    <row r="38" spans="1:5" ht="12.75">
      <c r="A38" s="14">
        <v>18030200</v>
      </c>
      <c r="B38" s="14" t="s">
        <v>236</v>
      </c>
      <c r="C38" s="14">
        <v>25170</v>
      </c>
      <c r="D38" s="14">
        <v>31503.87</v>
      </c>
      <c r="E38" s="14">
        <f t="shared" si="0"/>
        <v>125.16436233611441</v>
      </c>
    </row>
    <row r="39" spans="1:5" ht="12.75">
      <c r="A39" s="14">
        <v>18040000</v>
      </c>
      <c r="B39" s="14" t="s">
        <v>237</v>
      </c>
      <c r="C39" s="14">
        <v>0</v>
      </c>
      <c r="D39" s="14">
        <v>-8083.72</v>
      </c>
      <c r="E39" s="14">
        <f t="shared" si="0"/>
        <v>0</v>
      </c>
    </row>
    <row r="40" spans="1:5" ht="12.75">
      <c r="A40" s="14">
        <v>18040100</v>
      </c>
      <c r="B40" s="14" t="s">
        <v>326</v>
      </c>
      <c r="C40" s="14">
        <v>0</v>
      </c>
      <c r="D40" s="14">
        <v>-3502.81</v>
      </c>
      <c r="E40" s="14">
        <f t="shared" si="0"/>
        <v>0</v>
      </c>
    </row>
    <row r="41" spans="1:5" ht="12.75">
      <c r="A41" s="14">
        <v>18040200</v>
      </c>
      <c r="B41" s="14" t="s">
        <v>238</v>
      </c>
      <c r="C41" s="14">
        <v>0</v>
      </c>
      <c r="D41" s="14">
        <v>-2586.91</v>
      </c>
      <c r="E41" s="14">
        <f t="shared" si="0"/>
        <v>0</v>
      </c>
    </row>
    <row r="42" spans="1:5" ht="12.75">
      <c r="A42" s="14">
        <v>18040600</v>
      </c>
      <c r="B42" s="14" t="s">
        <v>327</v>
      </c>
      <c r="C42" s="14">
        <v>0</v>
      </c>
      <c r="D42" s="14">
        <v>-456</v>
      </c>
      <c r="E42" s="14">
        <f t="shared" si="0"/>
        <v>0</v>
      </c>
    </row>
    <row r="43" spans="1:5" ht="12.75">
      <c r="A43" s="14">
        <v>18040700</v>
      </c>
      <c r="B43" s="14" t="s">
        <v>328</v>
      </c>
      <c r="C43" s="14">
        <v>0</v>
      </c>
      <c r="D43" s="14">
        <v>-254</v>
      </c>
      <c r="E43" s="14">
        <f t="shared" si="0"/>
        <v>0</v>
      </c>
    </row>
    <row r="44" spans="1:5" ht="12.75">
      <c r="A44" s="14">
        <v>18041400</v>
      </c>
      <c r="B44" s="14" t="s">
        <v>239</v>
      </c>
      <c r="C44" s="14">
        <v>0</v>
      </c>
      <c r="D44" s="14">
        <v>-1284</v>
      </c>
      <c r="E44" s="14">
        <f t="shared" si="0"/>
        <v>0</v>
      </c>
    </row>
    <row r="45" spans="1:5" ht="12.75">
      <c r="A45" s="14">
        <v>18050000</v>
      </c>
      <c r="B45" s="14" t="s">
        <v>38</v>
      </c>
      <c r="C45" s="14">
        <v>21805371</v>
      </c>
      <c r="D45" s="14">
        <v>27185598.39</v>
      </c>
      <c r="E45" s="14">
        <f t="shared" si="0"/>
        <v>124.67386310464519</v>
      </c>
    </row>
    <row r="46" spans="1:5" ht="12.75">
      <c r="A46" s="14">
        <v>18050300</v>
      </c>
      <c r="B46" s="14" t="s">
        <v>39</v>
      </c>
      <c r="C46" s="14">
        <v>3398114</v>
      </c>
      <c r="D46" s="14">
        <v>3357470.27</v>
      </c>
      <c r="E46" s="14">
        <f t="shared" si="0"/>
        <v>98.80393271090963</v>
      </c>
    </row>
    <row r="47" spans="1:5" ht="12.75">
      <c r="A47" s="14">
        <v>18050400</v>
      </c>
      <c r="B47" s="14" t="s">
        <v>40</v>
      </c>
      <c r="C47" s="14">
        <v>15283550</v>
      </c>
      <c r="D47" s="14">
        <v>19006495.35</v>
      </c>
      <c r="E47" s="14">
        <f t="shared" si="0"/>
        <v>124.3591662277416</v>
      </c>
    </row>
    <row r="48" spans="1:5" ht="12.75">
      <c r="A48" s="14">
        <v>18050500</v>
      </c>
      <c r="B48" s="14" t="s">
        <v>41</v>
      </c>
      <c r="C48" s="14">
        <v>3123707</v>
      </c>
      <c r="D48" s="14">
        <v>4821632.77</v>
      </c>
      <c r="E48" s="14">
        <f t="shared" si="0"/>
        <v>154.35611502615322</v>
      </c>
    </row>
    <row r="49" spans="1:5" ht="12.75">
      <c r="A49" s="14">
        <v>20000000</v>
      </c>
      <c r="B49" s="14" t="s">
        <v>45</v>
      </c>
      <c r="C49" s="14">
        <v>470751</v>
      </c>
      <c r="D49" s="14">
        <v>1019333.53</v>
      </c>
      <c r="E49" s="14">
        <f t="shared" si="0"/>
        <v>216.53348160704917</v>
      </c>
    </row>
    <row r="50" spans="1:5" ht="12.75">
      <c r="A50" s="14">
        <v>21000000</v>
      </c>
      <c r="B50" s="14" t="s">
        <v>46</v>
      </c>
      <c r="C50" s="14">
        <v>94895</v>
      </c>
      <c r="D50" s="14">
        <v>407569.66</v>
      </c>
      <c r="E50" s="14">
        <f t="shared" si="0"/>
        <v>429.4954001791454</v>
      </c>
    </row>
    <row r="51" spans="1:5" ht="12.75">
      <c r="A51" s="14">
        <v>21010000</v>
      </c>
      <c r="B51" s="14" t="s">
        <v>329</v>
      </c>
      <c r="C51" s="14">
        <v>0</v>
      </c>
      <c r="D51" s="14">
        <v>4688</v>
      </c>
      <c r="E51" s="14">
        <f t="shared" si="0"/>
        <v>0</v>
      </c>
    </row>
    <row r="52" spans="1:5" ht="12.75">
      <c r="A52" s="14">
        <v>21010300</v>
      </c>
      <c r="B52" s="14" t="s">
        <v>330</v>
      </c>
      <c r="C52" s="14">
        <v>0</v>
      </c>
      <c r="D52" s="14">
        <v>4688</v>
      </c>
      <c r="E52" s="14">
        <f t="shared" si="0"/>
        <v>0</v>
      </c>
    </row>
    <row r="53" spans="1:5" ht="12.75">
      <c r="A53" s="14">
        <v>21050000</v>
      </c>
      <c r="B53" s="14" t="s">
        <v>284</v>
      </c>
      <c r="C53" s="14">
        <v>90000</v>
      </c>
      <c r="D53" s="14">
        <v>197377.07</v>
      </c>
      <c r="E53" s="14">
        <f t="shared" si="0"/>
        <v>219.30785555555556</v>
      </c>
    </row>
    <row r="54" spans="1:5" ht="12.75">
      <c r="A54" s="14">
        <v>21080000</v>
      </c>
      <c r="B54" s="14" t="s">
        <v>47</v>
      </c>
      <c r="C54" s="14">
        <v>4895</v>
      </c>
      <c r="D54" s="14">
        <v>205504.59</v>
      </c>
      <c r="E54" s="14">
        <f t="shared" si="0"/>
        <v>4198.2551583248205</v>
      </c>
    </row>
    <row r="55" spans="1:5" ht="12.75">
      <c r="A55" s="14">
        <v>21080500</v>
      </c>
      <c r="B55" s="14" t="s">
        <v>242</v>
      </c>
      <c r="C55" s="14">
        <v>0</v>
      </c>
      <c r="D55" s="14">
        <v>32281.47</v>
      </c>
      <c r="E55" s="14">
        <f t="shared" si="0"/>
        <v>0</v>
      </c>
    </row>
    <row r="56" spans="1:5" ht="12.75">
      <c r="A56" s="14">
        <v>21081100</v>
      </c>
      <c r="B56" s="14" t="s">
        <v>48</v>
      </c>
      <c r="C56" s="14">
        <v>4895</v>
      </c>
      <c r="D56" s="14">
        <v>173223.12</v>
      </c>
      <c r="E56" s="14">
        <f t="shared" si="0"/>
        <v>3538.7767109295196</v>
      </c>
    </row>
    <row r="57" spans="1:5" ht="12.75">
      <c r="A57" s="14">
        <v>22000000</v>
      </c>
      <c r="B57" s="14" t="s">
        <v>49</v>
      </c>
      <c r="C57" s="14">
        <v>306656</v>
      </c>
      <c r="D57" s="14">
        <v>520391.97</v>
      </c>
      <c r="E57" s="14">
        <f t="shared" si="0"/>
        <v>169.69893626734842</v>
      </c>
    </row>
    <row r="58" spans="1:5" ht="12.75">
      <c r="A58" s="14">
        <v>22010000</v>
      </c>
      <c r="B58" s="14" t="s">
        <v>331</v>
      </c>
      <c r="C58" s="14">
        <v>166937</v>
      </c>
      <c r="D58" s="14">
        <v>378589.08</v>
      </c>
      <c r="E58" s="14">
        <f t="shared" si="0"/>
        <v>226.7856017539551</v>
      </c>
    </row>
    <row r="59" spans="1:5" ht="12.75">
      <c r="A59" s="14">
        <v>22010300</v>
      </c>
      <c r="B59" s="14" t="s">
        <v>332</v>
      </c>
      <c r="C59" s="14">
        <v>0</v>
      </c>
      <c r="D59" s="14">
        <v>37731</v>
      </c>
      <c r="E59" s="14">
        <f t="shared" si="0"/>
        <v>0</v>
      </c>
    </row>
    <row r="60" spans="1:5" ht="12.75">
      <c r="A60" s="14">
        <v>22012500</v>
      </c>
      <c r="B60" s="14" t="s">
        <v>333</v>
      </c>
      <c r="C60" s="14">
        <v>550</v>
      </c>
      <c r="D60" s="14">
        <v>50438.39</v>
      </c>
      <c r="E60" s="14">
        <f t="shared" si="0"/>
        <v>9170.616363636364</v>
      </c>
    </row>
    <row r="61" spans="1:5" ht="12.75">
      <c r="A61" s="14">
        <v>22012600</v>
      </c>
      <c r="B61" s="14" t="s">
        <v>334</v>
      </c>
      <c r="C61" s="14">
        <v>166387</v>
      </c>
      <c r="D61" s="14">
        <v>290419.69</v>
      </c>
      <c r="E61" s="14">
        <f t="shared" si="0"/>
        <v>174.5447000066111</v>
      </c>
    </row>
    <row r="62" spans="1:5" ht="12.75">
      <c r="A62" s="14">
        <v>22080000</v>
      </c>
      <c r="B62" s="14" t="s">
        <v>50</v>
      </c>
      <c r="C62" s="14">
        <v>137754</v>
      </c>
      <c r="D62" s="14">
        <v>120141.84</v>
      </c>
      <c r="E62" s="14">
        <f t="shared" si="0"/>
        <v>87.21477416263774</v>
      </c>
    </row>
    <row r="63" spans="1:5" ht="12.75">
      <c r="A63" s="14">
        <v>22080400</v>
      </c>
      <c r="B63" s="14" t="s">
        <v>51</v>
      </c>
      <c r="C63" s="14">
        <v>137754</v>
      </c>
      <c r="D63" s="14">
        <v>120141.84</v>
      </c>
      <c r="E63" s="14">
        <f t="shared" si="0"/>
        <v>87.21477416263774</v>
      </c>
    </row>
    <row r="64" spans="1:5" ht="12.75">
      <c r="A64" s="14">
        <v>22090000</v>
      </c>
      <c r="B64" s="14" t="s">
        <v>52</v>
      </c>
      <c r="C64" s="14">
        <v>1965</v>
      </c>
      <c r="D64" s="14">
        <v>4653.16</v>
      </c>
      <c r="E64" s="14">
        <f t="shared" si="0"/>
        <v>236.80203562340964</v>
      </c>
    </row>
    <row r="65" spans="1:5" ht="12.75">
      <c r="A65" s="14">
        <v>22090100</v>
      </c>
      <c r="B65" s="14" t="s">
        <v>53</v>
      </c>
      <c r="C65" s="14">
        <v>365</v>
      </c>
      <c r="D65" s="14">
        <v>3964.31</v>
      </c>
      <c r="E65" s="14">
        <f t="shared" si="0"/>
        <v>1086.1123287671235</v>
      </c>
    </row>
    <row r="66" spans="1:5" ht="12.75">
      <c r="A66" s="14">
        <v>22090400</v>
      </c>
      <c r="B66" s="14" t="s">
        <v>54</v>
      </c>
      <c r="C66" s="14">
        <v>1600</v>
      </c>
      <c r="D66" s="14">
        <v>688.85</v>
      </c>
      <c r="E66" s="14">
        <f t="shared" si="0"/>
        <v>43.053125</v>
      </c>
    </row>
    <row r="67" spans="1:5" ht="12.75">
      <c r="A67" s="14">
        <v>22130000</v>
      </c>
      <c r="B67" s="14" t="s">
        <v>335</v>
      </c>
      <c r="C67" s="14">
        <v>0</v>
      </c>
      <c r="D67" s="14">
        <v>17007.89</v>
      </c>
      <c r="E67" s="14">
        <f t="shared" si="0"/>
        <v>0</v>
      </c>
    </row>
    <row r="68" spans="1:5" ht="12.75">
      <c r="A68" s="14">
        <v>24000000</v>
      </c>
      <c r="B68" s="14" t="s">
        <v>55</v>
      </c>
      <c r="C68" s="14">
        <v>69200</v>
      </c>
      <c r="D68" s="14">
        <v>91371.9</v>
      </c>
      <c r="E68" s="14">
        <f t="shared" si="0"/>
        <v>132.04031791907514</v>
      </c>
    </row>
    <row r="69" spans="1:5" ht="12.75">
      <c r="A69" s="14">
        <v>24060000</v>
      </c>
      <c r="B69" s="14" t="s">
        <v>47</v>
      </c>
      <c r="C69" s="14">
        <v>69200</v>
      </c>
      <c r="D69" s="14">
        <v>91371.9</v>
      </c>
      <c r="E69" s="14">
        <f t="shared" si="0"/>
        <v>132.04031791907514</v>
      </c>
    </row>
    <row r="70" spans="1:5" ht="12.75">
      <c r="A70" s="14">
        <v>24060300</v>
      </c>
      <c r="B70" s="14" t="s">
        <v>47</v>
      </c>
      <c r="C70" s="14">
        <v>69200</v>
      </c>
      <c r="D70" s="14">
        <v>91371.9</v>
      </c>
      <c r="E70" s="14">
        <f t="shared" si="0"/>
        <v>132.04031791907514</v>
      </c>
    </row>
    <row r="71" spans="1:5" ht="12.75">
      <c r="A71" s="14">
        <v>40000000</v>
      </c>
      <c r="B71" s="14" t="s">
        <v>56</v>
      </c>
      <c r="C71" s="14">
        <v>371126988</v>
      </c>
      <c r="D71" s="14">
        <v>314699880.83</v>
      </c>
      <c r="E71" s="14">
        <f t="shared" si="0"/>
        <v>84.79574135147509</v>
      </c>
    </row>
    <row r="72" spans="1:5" ht="12.75">
      <c r="A72" s="14">
        <v>41000000</v>
      </c>
      <c r="B72" s="14" t="s">
        <v>57</v>
      </c>
      <c r="C72" s="14">
        <v>371126988</v>
      </c>
      <c r="D72" s="14">
        <v>314699880.83</v>
      </c>
      <c r="E72" s="14">
        <f aca="true" t="shared" si="1" ref="E72:E89">IF(C72=0,0,D72/C72*100)</f>
        <v>84.79574135147509</v>
      </c>
    </row>
    <row r="73" spans="1:5" ht="12.75">
      <c r="A73" s="14">
        <v>41020000</v>
      </c>
      <c r="B73" s="14" t="s">
        <v>58</v>
      </c>
      <c r="C73" s="14">
        <v>12512400</v>
      </c>
      <c r="D73" s="14">
        <v>12032600</v>
      </c>
      <c r="E73" s="14">
        <f t="shared" si="1"/>
        <v>96.16540391931204</v>
      </c>
    </row>
    <row r="74" spans="1:5" ht="12.75">
      <c r="A74" s="14">
        <v>41020100</v>
      </c>
      <c r="B74" s="14" t="s">
        <v>59</v>
      </c>
      <c r="C74" s="14">
        <v>12512400</v>
      </c>
      <c r="D74" s="14">
        <v>11374900</v>
      </c>
      <c r="E74" s="14">
        <f t="shared" si="1"/>
        <v>90.90901825389214</v>
      </c>
    </row>
    <row r="75" spans="1:5" ht="12.75">
      <c r="A75" s="14">
        <v>41020600</v>
      </c>
      <c r="B75" s="14" t="s">
        <v>362</v>
      </c>
      <c r="C75" s="14">
        <v>0</v>
      </c>
      <c r="D75" s="14">
        <v>657700</v>
      </c>
      <c r="E75" s="14">
        <f t="shared" si="1"/>
        <v>0</v>
      </c>
    </row>
    <row r="76" spans="1:5" ht="12.75">
      <c r="A76" s="14">
        <v>41030000</v>
      </c>
      <c r="B76" s="14" t="s">
        <v>60</v>
      </c>
      <c r="C76" s="14">
        <v>358614588</v>
      </c>
      <c r="D76" s="14">
        <v>302667280.83</v>
      </c>
      <c r="E76" s="14">
        <f t="shared" si="1"/>
        <v>84.39904313931589</v>
      </c>
    </row>
    <row r="77" spans="1:5" ht="12.75">
      <c r="A77" s="14">
        <v>41030300</v>
      </c>
      <c r="B77" s="14" t="s">
        <v>336</v>
      </c>
      <c r="C77" s="14">
        <v>48125</v>
      </c>
      <c r="D77" s="14">
        <v>43810</v>
      </c>
      <c r="E77" s="14">
        <f t="shared" si="1"/>
        <v>91.03376623376623</v>
      </c>
    </row>
    <row r="78" spans="1:5" ht="12.75">
      <c r="A78" s="14">
        <v>41030600</v>
      </c>
      <c r="B78" s="14" t="s">
        <v>61</v>
      </c>
      <c r="C78" s="14">
        <v>91023084</v>
      </c>
      <c r="D78" s="14">
        <v>80545593</v>
      </c>
      <c r="E78" s="14">
        <f t="shared" si="1"/>
        <v>88.48919357643386</v>
      </c>
    </row>
    <row r="79" spans="1:5" ht="12.75">
      <c r="A79" s="14">
        <v>41030800</v>
      </c>
      <c r="B79" s="14" t="s">
        <v>62</v>
      </c>
      <c r="C79" s="14">
        <v>93817913</v>
      </c>
      <c r="D79" s="14">
        <v>55411963.05</v>
      </c>
      <c r="E79" s="14">
        <f t="shared" si="1"/>
        <v>59.06330814457576</v>
      </c>
    </row>
    <row r="80" spans="1:5" ht="12.75">
      <c r="A80" s="14">
        <v>41030900</v>
      </c>
      <c r="B80" s="14" t="s">
        <v>63</v>
      </c>
      <c r="C80" s="14">
        <v>0</v>
      </c>
      <c r="D80" s="14">
        <v>0</v>
      </c>
      <c r="E80" s="14">
        <f t="shared" si="1"/>
        <v>0</v>
      </c>
    </row>
    <row r="81" spans="1:5" ht="12.75">
      <c r="A81" s="14">
        <v>41031000</v>
      </c>
      <c r="B81" s="14" t="s">
        <v>64</v>
      </c>
      <c r="C81" s="14">
        <v>2068064</v>
      </c>
      <c r="D81" s="14">
        <v>1925651</v>
      </c>
      <c r="E81" s="14">
        <f t="shared" si="1"/>
        <v>93.11370441146889</v>
      </c>
    </row>
    <row r="82" spans="1:5" ht="12.75">
      <c r="A82" s="14">
        <v>41033900</v>
      </c>
      <c r="B82" s="14" t="s">
        <v>65</v>
      </c>
      <c r="C82" s="14">
        <v>73160434</v>
      </c>
      <c r="D82" s="14">
        <v>70078534</v>
      </c>
      <c r="E82" s="14">
        <f t="shared" si="1"/>
        <v>95.78747714919241</v>
      </c>
    </row>
    <row r="83" spans="1:5" ht="12.75">
      <c r="A83" s="14">
        <v>41034200</v>
      </c>
      <c r="B83" s="14" t="s">
        <v>66</v>
      </c>
      <c r="C83" s="14">
        <v>43140200</v>
      </c>
      <c r="D83" s="14">
        <v>41132550</v>
      </c>
      <c r="E83" s="14">
        <f t="shared" si="1"/>
        <v>95.34621999898008</v>
      </c>
    </row>
    <row r="84" spans="1:5" ht="12.75">
      <c r="A84" s="14">
        <v>41034500</v>
      </c>
      <c r="B84" s="14" t="s">
        <v>337</v>
      </c>
      <c r="C84" s="14">
        <v>27937400</v>
      </c>
      <c r="D84" s="14">
        <v>26094900</v>
      </c>
      <c r="E84" s="14">
        <f t="shared" si="1"/>
        <v>93.40489809359497</v>
      </c>
    </row>
    <row r="85" spans="1:5" ht="12.75">
      <c r="A85" s="14">
        <v>41035000</v>
      </c>
      <c r="B85" s="14" t="s">
        <v>67</v>
      </c>
      <c r="C85" s="14">
        <v>26540268</v>
      </c>
      <c r="D85" s="14">
        <v>26456080.14</v>
      </c>
      <c r="E85" s="14">
        <f t="shared" si="1"/>
        <v>99.68279197482104</v>
      </c>
    </row>
    <row r="86" spans="1:5" ht="12.75">
      <c r="A86" s="14">
        <v>41035800</v>
      </c>
      <c r="B86" s="14" t="s">
        <v>68</v>
      </c>
      <c r="C86" s="14">
        <v>706400</v>
      </c>
      <c r="D86" s="14">
        <v>633399.64</v>
      </c>
      <c r="E86" s="14">
        <f t="shared" si="1"/>
        <v>89.66586070215176</v>
      </c>
    </row>
    <row r="87" spans="1:5" ht="12.75">
      <c r="A87" s="14">
        <v>41037000</v>
      </c>
      <c r="B87" s="14" t="s">
        <v>358</v>
      </c>
      <c r="C87" s="14">
        <v>172700</v>
      </c>
      <c r="D87" s="14">
        <v>344800</v>
      </c>
      <c r="E87" s="14">
        <f t="shared" si="1"/>
        <v>199.65257672264042</v>
      </c>
    </row>
    <row r="88" spans="1:5" ht="12.75">
      <c r="A88" s="15" t="s">
        <v>69</v>
      </c>
      <c r="B88" s="15"/>
      <c r="C88" s="15">
        <v>119148779</v>
      </c>
      <c r="D88" s="15">
        <v>140807015.66</v>
      </c>
      <c r="E88" s="15">
        <f t="shared" si="1"/>
        <v>118.17747260339108</v>
      </c>
    </row>
    <row r="89" spans="1:5" ht="12.75">
      <c r="A89" s="15" t="s">
        <v>70</v>
      </c>
      <c r="B89" s="15"/>
      <c r="C89" s="15">
        <v>490275767</v>
      </c>
      <c r="D89" s="15">
        <v>455506896.49</v>
      </c>
      <c r="E89" s="15">
        <f t="shared" si="1"/>
        <v>92.9083032753687</v>
      </c>
    </row>
    <row r="90" s="4" customFormat="1" ht="12.75">
      <c r="A90" s="4" t="s">
        <v>363</v>
      </c>
    </row>
    <row r="91" spans="1:5" ht="12.75">
      <c r="A91" s="13" t="s">
        <v>2</v>
      </c>
      <c r="B91" s="13" t="s">
        <v>18</v>
      </c>
      <c r="C91" s="13" t="s">
        <v>19</v>
      </c>
      <c r="D91" s="13" t="s">
        <v>20</v>
      </c>
      <c r="E91" s="13" t="s">
        <v>21</v>
      </c>
    </row>
    <row r="92" spans="1:5" ht="12.75">
      <c r="A92" s="14">
        <v>10000000</v>
      </c>
      <c r="B92" s="14" t="s">
        <v>22</v>
      </c>
      <c r="C92" s="14">
        <v>720000</v>
      </c>
      <c r="D92" s="14">
        <v>734916.16</v>
      </c>
      <c r="E92" s="14">
        <f aca="true" t="shared" si="2" ref="E92:E136">IF(C92=0,0,D92/C92*100)</f>
        <v>102.07168888888889</v>
      </c>
    </row>
    <row r="93" spans="1:5" ht="12.75">
      <c r="A93" s="14">
        <v>18000000</v>
      </c>
      <c r="B93" s="14" t="s">
        <v>31</v>
      </c>
      <c r="C93" s="14">
        <v>0</v>
      </c>
      <c r="D93" s="14">
        <v>-11660.5</v>
      </c>
      <c r="E93" s="14">
        <f t="shared" si="2"/>
        <v>0</v>
      </c>
    </row>
    <row r="94" spans="1:5" ht="12.75">
      <c r="A94" s="14">
        <v>18040000</v>
      </c>
      <c r="B94" s="14" t="s">
        <v>237</v>
      </c>
      <c r="C94" s="14">
        <v>0</v>
      </c>
      <c r="D94" s="14">
        <v>-11660.5</v>
      </c>
      <c r="E94" s="14">
        <f t="shared" si="2"/>
        <v>0</v>
      </c>
    </row>
    <row r="95" spans="1:5" ht="12.75">
      <c r="A95" s="14">
        <v>18041500</v>
      </c>
      <c r="B95" s="14" t="s">
        <v>338</v>
      </c>
      <c r="C95" s="14">
        <v>0</v>
      </c>
      <c r="D95" s="14">
        <v>-11660.5</v>
      </c>
      <c r="E95" s="14">
        <f t="shared" si="2"/>
        <v>0</v>
      </c>
    </row>
    <row r="96" spans="1:5" ht="12.75">
      <c r="A96" s="14">
        <v>19000000</v>
      </c>
      <c r="B96" s="14" t="s">
        <v>42</v>
      </c>
      <c r="C96" s="14">
        <v>720000</v>
      </c>
      <c r="D96" s="14">
        <v>746576.66</v>
      </c>
      <c r="E96" s="14">
        <f t="shared" si="2"/>
        <v>103.69120277777779</v>
      </c>
    </row>
    <row r="97" spans="1:5" ht="12.75">
      <c r="A97" s="14">
        <v>19010000</v>
      </c>
      <c r="B97" s="14" t="s">
        <v>43</v>
      </c>
      <c r="C97" s="14">
        <v>720000</v>
      </c>
      <c r="D97" s="14">
        <v>746574.16</v>
      </c>
      <c r="E97" s="14">
        <f t="shared" si="2"/>
        <v>103.69085555555554</v>
      </c>
    </row>
    <row r="98" spans="1:5" ht="12.75">
      <c r="A98" s="14">
        <v>19010100</v>
      </c>
      <c r="B98" s="14" t="s">
        <v>240</v>
      </c>
      <c r="C98" s="14">
        <v>0</v>
      </c>
      <c r="D98" s="14">
        <v>145864.24</v>
      </c>
      <c r="E98" s="14">
        <f t="shared" si="2"/>
        <v>0</v>
      </c>
    </row>
    <row r="99" spans="1:5" ht="12.75">
      <c r="A99" s="14">
        <v>19010200</v>
      </c>
      <c r="B99" s="14" t="s">
        <v>241</v>
      </c>
      <c r="C99" s="14">
        <v>0</v>
      </c>
      <c r="D99" s="14">
        <v>978.95</v>
      </c>
      <c r="E99" s="14">
        <f t="shared" si="2"/>
        <v>0</v>
      </c>
    </row>
    <row r="100" spans="1:5" ht="12.75">
      <c r="A100" s="14">
        <v>19010300</v>
      </c>
      <c r="B100" s="14" t="s">
        <v>44</v>
      </c>
      <c r="C100" s="14">
        <v>720000</v>
      </c>
      <c r="D100" s="14">
        <v>599730.97</v>
      </c>
      <c r="E100" s="14">
        <f t="shared" si="2"/>
        <v>83.29596805555555</v>
      </c>
    </row>
    <row r="101" spans="1:5" ht="12.75">
      <c r="A101" s="14">
        <v>19050000</v>
      </c>
      <c r="B101" s="14" t="s">
        <v>339</v>
      </c>
      <c r="C101" s="14">
        <v>0</v>
      </c>
      <c r="D101" s="14">
        <v>2.5</v>
      </c>
      <c r="E101" s="14">
        <f t="shared" si="2"/>
        <v>0</v>
      </c>
    </row>
    <row r="102" spans="1:5" ht="12.75">
      <c r="A102" s="14">
        <v>19050300</v>
      </c>
      <c r="B102" s="14" t="s">
        <v>340</v>
      </c>
      <c r="C102" s="14">
        <v>0</v>
      </c>
      <c r="D102" s="14">
        <v>2.5</v>
      </c>
      <c r="E102" s="14">
        <f t="shared" si="2"/>
        <v>0</v>
      </c>
    </row>
    <row r="103" spans="1:5" ht="12.75">
      <c r="A103" s="14">
        <v>20000000</v>
      </c>
      <c r="B103" s="14" t="s">
        <v>45</v>
      </c>
      <c r="C103" s="14">
        <v>5735146.083333333</v>
      </c>
      <c r="D103" s="14">
        <v>26052671.95</v>
      </c>
      <c r="E103" s="14">
        <f t="shared" si="2"/>
        <v>454.26344109543385</v>
      </c>
    </row>
    <row r="104" spans="1:5" ht="12.75">
      <c r="A104" s="14">
        <v>21000000</v>
      </c>
      <c r="B104" s="14" t="s">
        <v>46</v>
      </c>
      <c r="C104" s="14">
        <v>150000</v>
      </c>
      <c r="D104" s="14">
        <v>308447.82</v>
      </c>
      <c r="E104" s="14">
        <f t="shared" si="2"/>
        <v>205.63188000000002</v>
      </c>
    </row>
    <row r="105" spans="1:5" ht="12.75">
      <c r="A105" s="14">
        <v>21110000</v>
      </c>
      <c r="B105" s="14" t="s">
        <v>219</v>
      </c>
      <c r="C105" s="14">
        <v>150000</v>
      </c>
      <c r="D105" s="14">
        <v>308447.82</v>
      </c>
      <c r="E105" s="14">
        <f t="shared" si="2"/>
        <v>205.63188000000002</v>
      </c>
    </row>
    <row r="106" spans="1:5" ht="12.75">
      <c r="A106" s="14">
        <v>24000000</v>
      </c>
      <c r="B106" s="14" t="s">
        <v>55</v>
      </c>
      <c r="C106" s="14">
        <v>2325319</v>
      </c>
      <c r="D106" s="14">
        <v>3331612.57</v>
      </c>
      <c r="E106" s="14">
        <f t="shared" si="2"/>
        <v>143.27550628537418</v>
      </c>
    </row>
    <row r="107" spans="1:5" ht="12.75">
      <c r="A107" s="14">
        <v>24060000</v>
      </c>
      <c r="B107" s="14" t="s">
        <v>47</v>
      </c>
      <c r="C107" s="14">
        <v>0</v>
      </c>
      <c r="D107" s="14">
        <v>6861.29</v>
      </c>
      <c r="E107" s="14">
        <f t="shared" si="2"/>
        <v>0</v>
      </c>
    </row>
    <row r="108" spans="1:5" ht="12.75">
      <c r="A108" s="14">
        <v>24062100</v>
      </c>
      <c r="B108" s="14" t="s">
        <v>220</v>
      </c>
      <c r="C108" s="14">
        <v>0</v>
      </c>
      <c r="D108" s="14">
        <v>6861.29</v>
      </c>
      <c r="E108" s="14">
        <f t="shared" si="2"/>
        <v>0</v>
      </c>
    </row>
    <row r="109" spans="1:5" ht="12.75">
      <c r="A109" s="14">
        <v>24170000</v>
      </c>
      <c r="B109" s="14" t="s">
        <v>285</v>
      </c>
      <c r="C109" s="14">
        <v>2325319</v>
      </c>
      <c r="D109" s="14">
        <v>3324751.28</v>
      </c>
      <c r="E109" s="14">
        <f t="shared" si="2"/>
        <v>142.98043752276567</v>
      </c>
    </row>
    <row r="110" spans="1:5" ht="12.75">
      <c r="A110" s="14">
        <v>25000000</v>
      </c>
      <c r="B110" s="14" t="s">
        <v>221</v>
      </c>
      <c r="C110" s="14">
        <v>3259827.083333333</v>
      </c>
      <c r="D110" s="14">
        <v>22412611.56</v>
      </c>
      <c r="E110" s="14">
        <f t="shared" si="2"/>
        <v>687.5398905233343</v>
      </c>
    </row>
    <row r="111" spans="1:5" ht="12.75">
      <c r="A111" s="14">
        <v>25010000</v>
      </c>
      <c r="B111" s="14" t="s">
        <v>222</v>
      </c>
      <c r="C111" s="14">
        <v>3259827.083333333</v>
      </c>
      <c r="D111" s="14">
        <v>16360704</v>
      </c>
      <c r="E111" s="14">
        <f t="shared" si="2"/>
        <v>501.88870703136735</v>
      </c>
    </row>
    <row r="112" spans="1:5" ht="12.75">
      <c r="A112" s="14">
        <v>25010100</v>
      </c>
      <c r="B112" s="14" t="s">
        <v>223</v>
      </c>
      <c r="C112" s="14">
        <v>2831262.5</v>
      </c>
      <c r="D112" s="14">
        <v>2360758.34</v>
      </c>
      <c r="E112" s="14">
        <f t="shared" si="2"/>
        <v>83.38182489260532</v>
      </c>
    </row>
    <row r="113" spans="1:5" ht="12.75">
      <c r="A113" s="14">
        <v>25010200</v>
      </c>
      <c r="B113" s="14" t="s">
        <v>224</v>
      </c>
      <c r="C113" s="14">
        <v>35750</v>
      </c>
      <c r="D113" s="14">
        <v>81065.33</v>
      </c>
      <c r="E113" s="14">
        <f t="shared" si="2"/>
        <v>226.75616783216785</v>
      </c>
    </row>
    <row r="114" spans="1:5" ht="12.75">
      <c r="A114" s="14">
        <v>25010300</v>
      </c>
      <c r="B114" s="14" t="s">
        <v>225</v>
      </c>
      <c r="C114" s="14">
        <v>386489.5833333334</v>
      </c>
      <c r="D114" s="14">
        <v>436438</v>
      </c>
      <c r="E114" s="14">
        <f t="shared" si="2"/>
        <v>112.9236126458777</v>
      </c>
    </row>
    <row r="115" spans="1:5" ht="12.75">
      <c r="A115" s="14">
        <v>25010400</v>
      </c>
      <c r="B115" s="14" t="s">
        <v>226</v>
      </c>
      <c r="C115" s="14">
        <v>6325</v>
      </c>
      <c r="D115" s="14">
        <v>13482442.33</v>
      </c>
      <c r="E115" s="14">
        <f t="shared" si="2"/>
        <v>213161.14355731226</v>
      </c>
    </row>
    <row r="116" spans="1:5" ht="12.75">
      <c r="A116" s="14">
        <v>25020000</v>
      </c>
      <c r="B116" s="14" t="s">
        <v>341</v>
      </c>
      <c r="C116" s="14">
        <v>0</v>
      </c>
      <c r="D116" s="14">
        <v>6051907.56</v>
      </c>
      <c r="E116" s="14">
        <f t="shared" si="2"/>
        <v>0</v>
      </c>
    </row>
    <row r="117" spans="1:5" ht="12.75">
      <c r="A117" s="14">
        <v>25020100</v>
      </c>
      <c r="B117" s="14" t="s">
        <v>342</v>
      </c>
      <c r="C117" s="14">
        <v>0</v>
      </c>
      <c r="D117" s="14">
        <v>3324368.93</v>
      </c>
      <c r="E117" s="14">
        <f t="shared" si="2"/>
        <v>0</v>
      </c>
    </row>
    <row r="118" spans="1:5" ht="12.75">
      <c r="A118" s="14">
        <v>25020200</v>
      </c>
      <c r="B118" s="14" t="s">
        <v>343</v>
      </c>
      <c r="C118" s="14">
        <v>0</v>
      </c>
      <c r="D118" s="14">
        <v>2727538.63</v>
      </c>
      <c r="E118" s="14">
        <f t="shared" si="2"/>
        <v>0</v>
      </c>
    </row>
    <row r="119" spans="1:5" ht="12.75">
      <c r="A119" s="14">
        <v>30000000</v>
      </c>
      <c r="B119" s="14" t="s">
        <v>243</v>
      </c>
      <c r="C119" s="14">
        <v>289294</v>
      </c>
      <c r="D119" s="14">
        <v>1889697</v>
      </c>
      <c r="E119" s="14">
        <f t="shared" si="2"/>
        <v>653.2098833712416</v>
      </c>
    </row>
    <row r="120" spans="1:5" ht="12.75">
      <c r="A120" s="14">
        <v>31000000</v>
      </c>
      <c r="B120" s="14" t="s">
        <v>344</v>
      </c>
      <c r="C120" s="14">
        <v>149294</v>
      </c>
      <c r="D120" s="14">
        <v>223811.81</v>
      </c>
      <c r="E120" s="14">
        <f t="shared" si="2"/>
        <v>149.91346604686055</v>
      </c>
    </row>
    <row r="121" spans="1:5" ht="12.75">
      <c r="A121" s="14">
        <v>31030000</v>
      </c>
      <c r="B121" s="14" t="s">
        <v>345</v>
      </c>
      <c r="C121" s="14">
        <v>149294</v>
      </c>
      <c r="D121" s="14">
        <v>223811.81</v>
      </c>
      <c r="E121" s="14">
        <f t="shared" si="2"/>
        <v>149.91346604686055</v>
      </c>
    </row>
    <row r="122" spans="1:5" ht="12.75">
      <c r="A122" s="14">
        <v>33000000</v>
      </c>
      <c r="B122" s="14" t="s">
        <v>244</v>
      </c>
      <c r="C122" s="14">
        <v>140000</v>
      </c>
      <c r="D122" s="14">
        <v>1665885.19</v>
      </c>
      <c r="E122" s="14">
        <f t="shared" si="2"/>
        <v>1189.9179928571427</v>
      </c>
    </row>
    <row r="123" spans="1:5" ht="12.75">
      <c r="A123" s="14">
        <v>33010000</v>
      </c>
      <c r="B123" s="14" t="s">
        <v>245</v>
      </c>
      <c r="C123" s="14">
        <v>140000</v>
      </c>
      <c r="D123" s="14">
        <v>1665885.19</v>
      </c>
      <c r="E123" s="14">
        <f t="shared" si="2"/>
        <v>1189.9179928571427</v>
      </c>
    </row>
    <row r="124" spans="1:5" ht="12.75">
      <c r="A124" s="14">
        <v>33010100</v>
      </c>
      <c r="B124" s="14" t="s">
        <v>246</v>
      </c>
      <c r="C124" s="14">
        <v>140000</v>
      </c>
      <c r="D124" s="14">
        <v>1640493.49</v>
      </c>
      <c r="E124" s="14">
        <f t="shared" si="2"/>
        <v>1171.7810642857144</v>
      </c>
    </row>
    <row r="125" spans="1:5" ht="12.75">
      <c r="A125" s="14">
        <v>33010400</v>
      </c>
      <c r="B125" s="14" t="s">
        <v>346</v>
      </c>
      <c r="C125" s="14">
        <v>0</v>
      </c>
      <c r="D125" s="14">
        <v>25391.7</v>
      </c>
      <c r="E125" s="14">
        <f t="shared" si="2"/>
        <v>0</v>
      </c>
    </row>
    <row r="126" spans="1:5" ht="12.75">
      <c r="A126" s="14">
        <v>40000000</v>
      </c>
      <c r="B126" s="14" t="s">
        <v>56</v>
      </c>
      <c r="C126" s="14">
        <v>25475183.2</v>
      </c>
      <c r="D126" s="14">
        <v>19731519.75</v>
      </c>
      <c r="E126" s="14">
        <f t="shared" si="2"/>
        <v>77.45388755437881</v>
      </c>
    </row>
    <row r="127" spans="1:5" ht="12.75">
      <c r="A127" s="14">
        <v>41000000</v>
      </c>
      <c r="B127" s="14" t="s">
        <v>57</v>
      </c>
      <c r="C127" s="14">
        <v>19604169.2</v>
      </c>
      <c r="D127" s="14">
        <v>14387028.57</v>
      </c>
      <c r="E127" s="14">
        <f t="shared" si="2"/>
        <v>73.38759639964748</v>
      </c>
    </row>
    <row r="128" spans="1:5" ht="12.75">
      <c r="A128" s="14">
        <v>41030000</v>
      </c>
      <c r="B128" s="14" t="s">
        <v>60</v>
      </c>
      <c r="C128" s="14">
        <v>19604169.2</v>
      </c>
      <c r="D128" s="14">
        <v>14387028.57</v>
      </c>
      <c r="E128" s="14">
        <f t="shared" si="2"/>
        <v>73.38759639964748</v>
      </c>
    </row>
    <row r="129" spans="1:5" ht="12.75">
      <c r="A129" s="14">
        <v>41035000</v>
      </c>
      <c r="B129" s="14" t="s">
        <v>67</v>
      </c>
      <c r="C129" s="14">
        <v>16184169.2</v>
      </c>
      <c r="D129" s="14">
        <v>13967028.57</v>
      </c>
      <c r="E129" s="14">
        <f t="shared" si="2"/>
        <v>86.30055949983519</v>
      </c>
    </row>
    <row r="130" spans="1:5" ht="12.75">
      <c r="A130" s="14">
        <v>41035200</v>
      </c>
      <c r="B130" s="14" t="s">
        <v>347</v>
      </c>
      <c r="C130" s="14">
        <v>3420000</v>
      </c>
      <c r="D130" s="14">
        <v>420000</v>
      </c>
      <c r="E130" s="14">
        <f t="shared" si="2"/>
        <v>12.280701754385964</v>
      </c>
    </row>
    <row r="131" spans="1:5" ht="12.75">
      <c r="A131" s="14">
        <v>42000000</v>
      </c>
      <c r="B131" s="14" t="s">
        <v>348</v>
      </c>
      <c r="C131" s="14">
        <v>5871014</v>
      </c>
      <c r="D131" s="14">
        <v>5344491.18</v>
      </c>
      <c r="E131" s="14">
        <f t="shared" si="2"/>
        <v>91.03182482617142</v>
      </c>
    </row>
    <row r="132" spans="1:5" ht="12.75">
      <c r="A132" s="14">
        <v>42020000</v>
      </c>
      <c r="B132" s="14" t="s">
        <v>349</v>
      </c>
      <c r="C132" s="14">
        <v>5871014</v>
      </c>
      <c r="D132" s="14">
        <v>5344491.18</v>
      </c>
      <c r="E132" s="14">
        <f t="shared" si="2"/>
        <v>91.03182482617142</v>
      </c>
    </row>
    <row r="133" spans="1:5" ht="12.75">
      <c r="A133" s="14">
        <v>50000000</v>
      </c>
      <c r="B133" s="14" t="s">
        <v>227</v>
      </c>
      <c r="C133" s="14">
        <v>466390</v>
      </c>
      <c r="D133" s="14">
        <v>517583.8</v>
      </c>
      <c r="E133" s="14">
        <f t="shared" si="2"/>
        <v>110.9766075601964</v>
      </c>
    </row>
    <row r="134" spans="1:5" ht="12.75">
      <c r="A134" s="14">
        <v>50110000</v>
      </c>
      <c r="B134" s="14" t="s">
        <v>228</v>
      </c>
      <c r="C134" s="14">
        <v>466390</v>
      </c>
      <c r="D134" s="14">
        <v>517583.8</v>
      </c>
      <c r="E134" s="14">
        <f t="shared" si="2"/>
        <v>110.9766075601964</v>
      </c>
    </row>
    <row r="135" spans="1:5" ht="12.75">
      <c r="A135" s="15" t="s">
        <v>69</v>
      </c>
      <c r="B135" s="15"/>
      <c r="C135" s="15">
        <v>7210830.083333333</v>
      </c>
      <c r="D135" s="15">
        <v>29194868.91</v>
      </c>
      <c r="E135" s="15">
        <f t="shared" si="2"/>
        <v>404.87528582152027</v>
      </c>
    </row>
    <row r="136" spans="1:5" ht="12.75">
      <c r="A136" s="15" t="s">
        <v>70</v>
      </c>
      <c r="B136" s="15"/>
      <c r="C136" s="15">
        <v>32686013.28333333</v>
      </c>
      <c r="D136" s="15">
        <v>48926388.66</v>
      </c>
      <c r="E136" s="15">
        <f t="shared" si="2"/>
        <v>149.68600861747697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7"/>
  <sheetViews>
    <sheetView workbookViewId="0" topLeftCell="A1">
      <pane xSplit="2" ySplit="1" topLeftCell="C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03" sqref="A103:IV10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19" t="s">
        <v>355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t="s">
        <v>356</v>
      </c>
      <c r="L4" s="2" t="s">
        <v>1</v>
      </c>
    </row>
    <row r="5" spans="1:16" s="1" customFormat="1" ht="63.7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</row>
    <row r="6" spans="1:16" ht="12.75">
      <c r="A6" s="7" t="s">
        <v>74</v>
      </c>
      <c r="B6" s="8" t="s">
        <v>75</v>
      </c>
      <c r="C6" s="9">
        <v>20946539</v>
      </c>
      <c r="D6" s="9">
        <v>22889637</v>
      </c>
      <c r="E6" s="9">
        <v>20858777</v>
      </c>
      <c r="F6" s="9">
        <v>16539194.190000005</v>
      </c>
      <c r="G6" s="9">
        <v>0</v>
      </c>
      <c r="H6" s="9">
        <v>16491862.990000006</v>
      </c>
      <c r="I6" s="9">
        <v>47331.2</v>
      </c>
      <c r="J6" s="9">
        <v>7719</v>
      </c>
      <c r="K6" s="9">
        <f aca="true" t="shared" si="0" ref="K6:K69">E6-F6</f>
        <v>4319582.809999995</v>
      </c>
      <c r="L6" s="9">
        <f aca="true" t="shared" si="1" ref="L6:L69">D6-F6</f>
        <v>6350442.809999995</v>
      </c>
      <c r="M6" s="9">
        <f aca="true" t="shared" si="2" ref="M6:M69">IF(E6=0,0,(F6/E6)*100)</f>
        <v>79.29129397183739</v>
      </c>
      <c r="N6" s="9">
        <f aca="true" t="shared" si="3" ref="N6:N69">D6-H6</f>
        <v>6397774.009999994</v>
      </c>
      <c r="O6" s="9">
        <f aca="true" t="shared" si="4" ref="O6:O69">E6-H6</f>
        <v>4366914.009999994</v>
      </c>
      <c r="P6" s="9">
        <f aca="true" t="shared" si="5" ref="P6:P69">IF(E6=0,0,(H6/E6)*100)</f>
        <v>79.06438133932782</v>
      </c>
    </row>
    <row r="7" spans="1:16" ht="12.75">
      <c r="A7" s="10" t="s">
        <v>76</v>
      </c>
      <c r="B7" s="11" t="s">
        <v>77</v>
      </c>
      <c r="C7" s="12">
        <v>20946539</v>
      </c>
      <c r="D7" s="12">
        <v>22889637</v>
      </c>
      <c r="E7" s="12">
        <v>20858777</v>
      </c>
      <c r="F7" s="12">
        <v>16539194.190000005</v>
      </c>
      <c r="G7" s="12">
        <v>0</v>
      </c>
      <c r="H7" s="12">
        <v>16491862.990000006</v>
      </c>
      <c r="I7" s="12">
        <v>47331.2</v>
      </c>
      <c r="J7" s="12">
        <v>7719</v>
      </c>
      <c r="K7" s="12">
        <f t="shared" si="0"/>
        <v>4319582.809999995</v>
      </c>
      <c r="L7" s="12">
        <f t="shared" si="1"/>
        <v>6350442.809999995</v>
      </c>
      <c r="M7" s="12">
        <f t="shared" si="2"/>
        <v>79.29129397183739</v>
      </c>
      <c r="N7" s="12">
        <f t="shared" si="3"/>
        <v>6397774.009999994</v>
      </c>
      <c r="O7" s="12">
        <f t="shared" si="4"/>
        <v>4366914.009999994</v>
      </c>
      <c r="P7" s="12">
        <f t="shared" si="5"/>
        <v>79.06438133932782</v>
      </c>
    </row>
    <row r="8" spans="1:16" ht="25.5">
      <c r="A8" s="7" t="s">
        <v>247</v>
      </c>
      <c r="B8" s="8" t="s">
        <v>248</v>
      </c>
      <c r="C8" s="9">
        <v>757443</v>
      </c>
      <c r="D8" s="9">
        <v>769043</v>
      </c>
      <c r="E8" s="9">
        <v>709193</v>
      </c>
      <c r="F8" s="9">
        <v>533461.29</v>
      </c>
      <c r="G8" s="9">
        <v>0</v>
      </c>
      <c r="H8" s="9">
        <v>529879.29</v>
      </c>
      <c r="I8" s="9">
        <v>3582</v>
      </c>
      <c r="J8" s="9">
        <v>3582</v>
      </c>
      <c r="K8" s="9">
        <f t="shared" si="0"/>
        <v>175731.70999999996</v>
      </c>
      <c r="L8" s="9">
        <f t="shared" si="1"/>
        <v>235581.70999999996</v>
      </c>
      <c r="M8" s="9">
        <f t="shared" si="2"/>
        <v>75.22089050512344</v>
      </c>
      <c r="N8" s="9">
        <f t="shared" si="3"/>
        <v>239163.70999999996</v>
      </c>
      <c r="O8" s="9">
        <f t="shared" si="4"/>
        <v>179313.70999999996</v>
      </c>
      <c r="P8" s="9">
        <f t="shared" si="5"/>
        <v>74.71580937770113</v>
      </c>
    </row>
    <row r="9" spans="1:16" ht="12.75">
      <c r="A9" s="10" t="s">
        <v>249</v>
      </c>
      <c r="B9" s="11" t="s">
        <v>250</v>
      </c>
      <c r="C9" s="12">
        <v>757443</v>
      </c>
      <c r="D9" s="12">
        <v>769043</v>
      </c>
      <c r="E9" s="12">
        <v>709193</v>
      </c>
      <c r="F9" s="12">
        <v>533461.29</v>
      </c>
      <c r="G9" s="12">
        <v>0</v>
      </c>
      <c r="H9" s="12">
        <v>529879.29</v>
      </c>
      <c r="I9" s="12">
        <v>3582</v>
      </c>
      <c r="J9" s="12">
        <v>3582</v>
      </c>
      <c r="K9" s="12">
        <f t="shared" si="0"/>
        <v>175731.70999999996</v>
      </c>
      <c r="L9" s="12">
        <f t="shared" si="1"/>
        <v>235581.70999999996</v>
      </c>
      <c r="M9" s="12">
        <f t="shared" si="2"/>
        <v>75.22089050512344</v>
      </c>
      <c r="N9" s="12">
        <f t="shared" si="3"/>
        <v>239163.70999999996</v>
      </c>
      <c r="O9" s="12">
        <f t="shared" si="4"/>
        <v>179313.70999999996</v>
      </c>
      <c r="P9" s="12">
        <f t="shared" si="5"/>
        <v>74.71580937770113</v>
      </c>
    </row>
    <row r="10" spans="1:16" ht="12.75">
      <c r="A10" s="7" t="s">
        <v>78</v>
      </c>
      <c r="B10" s="8" t="s">
        <v>79</v>
      </c>
      <c r="C10" s="9">
        <v>109143867</v>
      </c>
      <c r="D10" s="9">
        <v>115715902</v>
      </c>
      <c r="E10" s="9">
        <v>105394811</v>
      </c>
      <c r="F10" s="9">
        <v>92498288.91999991</v>
      </c>
      <c r="G10" s="9">
        <v>0</v>
      </c>
      <c r="H10" s="9">
        <v>92387832.84999989</v>
      </c>
      <c r="I10" s="9">
        <v>110456.07</v>
      </c>
      <c r="J10" s="9">
        <v>175376.97</v>
      </c>
      <c r="K10" s="9">
        <f t="shared" si="0"/>
        <v>12896522.080000088</v>
      </c>
      <c r="L10" s="9">
        <f t="shared" si="1"/>
        <v>23217613.080000088</v>
      </c>
      <c r="M10" s="9">
        <f t="shared" si="2"/>
        <v>87.76360813437002</v>
      </c>
      <c r="N10" s="9">
        <f t="shared" si="3"/>
        <v>23328069.15000011</v>
      </c>
      <c r="O10" s="9">
        <f t="shared" si="4"/>
        <v>13006978.15000011</v>
      </c>
      <c r="P10" s="9">
        <f t="shared" si="5"/>
        <v>87.65880594444056</v>
      </c>
    </row>
    <row r="11" spans="1:16" ht="12.75">
      <c r="A11" s="10" t="s">
        <v>251</v>
      </c>
      <c r="B11" s="11" t="s">
        <v>252</v>
      </c>
      <c r="C11" s="12">
        <v>19848411</v>
      </c>
      <c r="D11" s="12">
        <v>20938408</v>
      </c>
      <c r="E11" s="12">
        <v>19436738</v>
      </c>
      <c r="F11" s="12">
        <v>16287155.71000001</v>
      </c>
      <c r="G11" s="12">
        <v>0</v>
      </c>
      <c r="H11" s="12">
        <v>16211741.42000001</v>
      </c>
      <c r="I11" s="12">
        <v>75414.29</v>
      </c>
      <c r="J11" s="12">
        <v>30000</v>
      </c>
      <c r="K11" s="12">
        <f t="shared" si="0"/>
        <v>3149582.28999999</v>
      </c>
      <c r="L11" s="12">
        <f t="shared" si="1"/>
        <v>4651252.28999999</v>
      </c>
      <c r="M11" s="12">
        <f t="shared" si="2"/>
        <v>83.79572595977787</v>
      </c>
      <c r="N11" s="12">
        <f t="shared" si="3"/>
        <v>4726666.579999991</v>
      </c>
      <c r="O11" s="12">
        <f t="shared" si="4"/>
        <v>3224996.5799999908</v>
      </c>
      <c r="P11" s="12">
        <f t="shared" si="5"/>
        <v>83.40772726370037</v>
      </c>
    </row>
    <row r="12" spans="1:16" ht="38.25">
      <c r="A12" s="10" t="s">
        <v>80</v>
      </c>
      <c r="B12" s="11" t="s">
        <v>81</v>
      </c>
      <c r="C12" s="12">
        <v>81254191</v>
      </c>
      <c r="D12" s="12">
        <v>86175159</v>
      </c>
      <c r="E12" s="12">
        <v>78302667</v>
      </c>
      <c r="F12" s="12">
        <v>69834677.95999998</v>
      </c>
      <c r="G12" s="12">
        <v>0</v>
      </c>
      <c r="H12" s="12">
        <v>69802606.24999997</v>
      </c>
      <c r="I12" s="12">
        <v>32071.71</v>
      </c>
      <c r="J12" s="12">
        <v>47556.75</v>
      </c>
      <c r="K12" s="12">
        <f t="shared" si="0"/>
        <v>8467989.040000021</v>
      </c>
      <c r="L12" s="12">
        <f t="shared" si="1"/>
        <v>16340481.040000021</v>
      </c>
      <c r="M12" s="12">
        <f t="shared" si="2"/>
        <v>89.18556753628836</v>
      </c>
      <c r="N12" s="12">
        <f t="shared" si="3"/>
        <v>16372552.75000003</v>
      </c>
      <c r="O12" s="12">
        <f t="shared" si="4"/>
        <v>8500060.75000003</v>
      </c>
      <c r="P12" s="12">
        <f t="shared" si="5"/>
        <v>89.14460889307891</v>
      </c>
    </row>
    <row r="13" spans="1:16" ht="12.75">
      <c r="A13" s="10" t="s">
        <v>82</v>
      </c>
      <c r="B13" s="11" t="s">
        <v>83</v>
      </c>
      <c r="C13" s="12">
        <v>2260128</v>
      </c>
      <c r="D13" s="12">
        <v>2444965</v>
      </c>
      <c r="E13" s="12">
        <v>2257265</v>
      </c>
      <c r="F13" s="12">
        <v>1922732.12</v>
      </c>
      <c r="G13" s="12">
        <v>0</v>
      </c>
      <c r="H13" s="12">
        <v>1922482.12</v>
      </c>
      <c r="I13" s="12">
        <v>250</v>
      </c>
      <c r="J13" s="12">
        <v>94860.22</v>
      </c>
      <c r="K13" s="12">
        <f t="shared" si="0"/>
        <v>334532.8799999999</v>
      </c>
      <c r="L13" s="12">
        <f t="shared" si="1"/>
        <v>522232.8799999999</v>
      </c>
      <c r="M13" s="12">
        <f t="shared" si="2"/>
        <v>85.1797250212093</v>
      </c>
      <c r="N13" s="12">
        <f t="shared" si="3"/>
        <v>522482.8799999999</v>
      </c>
      <c r="O13" s="12">
        <f t="shared" si="4"/>
        <v>334782.8799999999</v>
      </c>
      <c r="P13" s="12">
        <f t="shared" si="5"/>
        <v>85.16864967117286</v>
      </c>
    </row>
    <row r="14" spans="1:16" ht="25.5">
      <c r="A14" s="10" t="s">
        <v>84</v>
      </c>
      <c r="B14" s="11" t="s">
        <v>85</v>
      </c>
      <c r="C14" s="12">
        <v>1697297</v>
      </c>
      <c r="D14" s="12">
        <v>1697297</v>
      </c>
      <c r="E14" s="12">
        <v>1470612</v>
      </c>
      <c r="F14" s="12">
        <v>1155128.69</v>
      </c>
      <c r="G14" s="12">
        <v>0</v>
      </c>
      <c r="H14" s="12">
        <v>1153338.69</v>
      </c>
      <c r="I14" s="12">
        <v>1790</v>
      </c>
      <c r="J14" s="12">
        <v>1790</v>
      </c>
      <c r="K14" s="12">
        <f t="shared" si="0"/>
        <v>315483.31000000006</v>
      </c>
      <c r="L14" s="12">
        <f t="shared" si="1"/>
        <v>542168.31</v>
      </c>
      <c r="M14" s="12">
        <f t="shared" si="2"/>
        <v>78.54748159269745</v>
      </c>
      <c r="N14" s="12">
        <f t="shared" si="3"/>
        <v>543958.31</v>
      </c>
      <c r="O14" s="12">
        <f t="shared" si="4"/>
        <v>317273.31000000006</v>
      </c>
      <c r="P14" s="12">
        <f t="shared" si="5"/>
        <v>78.42576355966088</v>
      </c>
    </row>
    <row r="15" spans="1:16" ht="12.75">
      <c r="A15" s="10" t="s">
        <v>86</v>
      </c>
      <c r="B15" s="11" t="s">
        <v>87</v>
      </c>
      <c r="C15" s="12">
        <v>75113</v>
      </c>
      <c r="D15" s="12">
        <v>75113</v>
      </c>
      <c r="E15" s="12">
        <v>68849</v>
      </c>
      <c r="F15" s="12">
        <v>46352.34</v>
      </c>
      <c r="G15" s="12">
        <v>0</v>
      </c>
      <c r="H15" s="12">
        <v>46352.34</v>
      </c>
      <c r="I15" s="12">
        <v>0</v>
      </c>
      <c r="J15" s="12">
        <v>0</v>
      </c>
      <c r="K15" s="12">
        <f t="shared" si="0"/>
        <v>22496.660000000003</v>
      </c>
      <c r="L15" s="12">
        <f t="shared" si="1"/>
        <v>28760.660000000003</v>
      </c>
      <c r="M15" s="12">
        <f t="shared" si="2"/>
        <v>67.32463797586021</v>
      </c>
      <c r="N15" s="12">
        <f t="shared" si="3"/>
        <v>28760.660000000003</v>
      </c>
      <c r="O15" s="12">
        <f t="shared" si="4"/>
        <v>22496.660000000003</v>
      </c>
      <c r="P15" s="12">
        <f t="shared" si="5"/>
        <v>67.32463797586021</v>
      </c>
    </row>
    <row r="16" spans="1:16" ht="12.75">
      <c r="A16" s="10" t="s">
        <v>88</v>
      </c>
      <c r="B16" s="11" t="s">
        <v>89</v>
      </c>
      <c r="C16" s="12">
        <v>922723</v>
      </c>
      <c r="D16" s="12">
        <v>922723</v>
      </c>
      <c r="E16" s="12">
        <v>797240</v>
      </c>
      <c r="F16" s="12">
        <v>697815.64</v>
      </c>
      <c r="G16" s="12">
        <v>0</v>
      </c>
      <c r="H16" s="12">
        <v>697815.64</v>
      </c>
      <c r="I16" s="12">
        <v>0</v>
      </c>
      <c r="J16" s="12">
        <v>0</v>
      </c>
      <c r="K16" s="12">
        <f t="shared" si="0"/>
        <v>99424.35999999999</v>
      </c>
      <c r="L16" s="12">
        <f t="shared" si="1"/>
        <v>224907.36</v>
      </c>
      <c r="M16" s="12">
        <f t="shared" si="2"/>
        <v>87.52892980783705</v>
      </c>
      <c r="N16" s="12">
        <f t="shared" si="3"/>
        <v>224907.36</v>
      </c>
      <c r="O16" s="12">
        <f t="shared" si="4"/>
        <v>99424.35999999999</v>
      </c>
      <c r="P16" s="12">
        <f t="shared" si="5"/>
        <v>87.52892980783705</v>
      </c>
    </row>
    <row r="17" spans="1:16" ht="25.5">
      <c r="A17" s="10" t="s">
        <v>90</v>
      </c>
      <c r="B17" s="11" t="s">
        <v>91</v>
      </c>
      <c r="C17" s="12">
        <v>1317996</v>
      </c>
      <c r="D17" s="12">
        <v>1317996</v>
      </c>
      <c r="E17" s="12">
        <v>1124513</v>
      </c>
      <c r="F17" s="12">
        <v>974847.09</v>
      </c>
      <c r="G17" s="12">
        <v>0</v>
      </c>
      <c r="H17" s="12">
        <v>974397.09</v>
      </c>
      <c r="I17" s="12">
        <v>450</v>
      </c>
      <c r="J17" s="12">
        <v>450</v>
      </c>
      <c r="K17" s="12">
        <f t="shared" si="0"/>
        <v>149665.91000000003</v>
      </c>
      <c r="L17" s="12">
        <f t="shared" si="1"/>
        <v>343148.91000000003</v>
      </c>
      <c r="M17" s="12">
        <f t="shared" si="2"/>
        <v>86.69060206507172</v>
      </c>
      <c r="N17" s="12">
        <f t="shared" si="3"/>
        <v>343598.91000000003</v>
      </c>
      <c r="O17" s="12">
        <f t="shared" si="4"/>
        <v>150115.91000000003</v>
      </c>
      <c r="P17" s="12">
        <f t="shared" si="5"/>
        <v>86.65058474201722</v>
      </c>
    </row>
    <row r="18" spans="1:16" ht="25.5">
      <c r="A18" s="10" t="s">
        <v>92</v>
      </c>
      <c r="B18" s="11" t="s">
        <v>93</v>
      </c>
      <c r="C18" s="12">
        <v>522128</v>
      </c>
      <c r="D18" s="12">
        <v>522128</v>
      </c>
      <c r="E18" s="12">
        <v>439952</v>
      </c>
      <c r="F18" s="12">
        <v>383060.93</v>
      </c>
      <c r="G18" s="12">
        <v>0</v>
      </c>
      <c r="H18" s="12">
        <v>382720.93</v>
      </c>
      <c r="I18" s="12">
        <v>340</v>
      </c>
      <c r="J18" s="12">
        <v>340</v>
      </c>
      <c r="K18" s="12">
        <f t="shared" si="0"/>
        <v>56891.07000000001</v>
      </c>
      <c r="L18" s="12">
        <f t="shared" si="1"/>
        <v>139067.07</v>
      </c>
      <c r="M18" s="12">
        <f t="shared" si="2"/>
        <v>87.06880068734772</v>
      </c>
      <c r="N18" s="12">
        <f t="shared" si="3"/>
        <v>139407.07</v>
      </c>
      <c r="O18" s="12">
        <f t="shared" si="4"/>
        <v>57231.07000000001</v>
      </c>
      <c r="P18" s="12">
        <f t="shared" si="5"/>
        <v>86.9915195294032</v>
      </c>
    </row>
    <row r="19" spans="1:16" ht="12.75">
      <c r="A19" s="10" t="s">
        <v>94</v>
      </c>
      <c r="B19" s="11" t="s">
        <v>95</v>
      </c>
      <c r="C19" s="12">
        <v>712326</v>
      </c>
      <c r="D19" s="12">
        <v>712326</v>
      </c>
      <c r="E19" s="12">
        <v>606827</v>
      </c>
      <c r="F19" s="12">
        <v>499285.47</v>
      </c>
      <c r="G19" s="12">
        <v>0</v>
      </c>
      <c r="H19" s="12">
        <v>499145.4</v>
      </c>
      <c r="I19" s="12">
        <v>140.07</v>
      </c>
      <c r="J19" s="12">
        <v>380</v>
      </c>
      <c r="K19" s="12">
        <f t="shared" si="0"/>
        <v>107541.53000000003</v>
      </c>
      <c r="L19" s="12">
        <f t="shared" si="1"/>
        <v>213040.53000000003</v>
      </c>
      <c r="M19" s="12">
        <f t="shared" si="2"/>
        <v>82.27805783196858</v>
      </c>
      <c r="N19" s="12">
        <f t="shared" si="3"/>
        <v>213180.59999999998</v>
      </c>
      <c r="O19" s="12">
        <f t="shared" si="4"/>
        <v>107681.59999999998</v>
      </c>
      <c r="P19" s="12">
        <f t="shared" si="5"/>
        <v>82.25497547076844</v>
      </c>
    </row>
    <row r="20" spans="1:16" ht="12.75">
      <c r="A20" s="10" t="s">
        <v>96</v>
      </c>
      <c r="B20" s="11" t="s">
        <v>97</v>
      </c>
      <c r="C20" s="12">
        <v>533554</v>
      </c>
      <c r="D20" s="12">
        <v>855405</v>
      </c>
      <c r="E20" s="12">
        <v>835766</v>
      </c>
      <c r="F20" s="12">
        <v>642850.97</v>
      </c>
      <c r="G20" s="12">
        <v>0</v>
      </c>
      <c r="H20" s="12">
        <v>642850.97</v>
      </c>
      <c r="I20" s="12">
        <v>0</v>
      </c>
      <c r="J20" s="12">
        <v>0</v>
      </c>
      <c r="K20" s="12">
        <f t="shared" si="0"/>
        <v>192915.03000000003</v>
      </c>
      <c r="L20" s="12">
        <f t="shared" si="1"/>
        <v>212554.03000000003</v>
      </c>
      <c r="M20" s="12">
        <f t="shared" si="2"/>
        <v>76.91757860453762</v>
      </c>
      <c r="N20" s="12">
        <f t="shared" si="3"/>
        <v>212554.03000000003</v>
      </c>
      <c r="O20" s="12">
        <f t="shared" si="4"/>
        <v>192915.03000000003</v>
      </c>
      <c r="P20" s="12">
        <f t="shared" si="5"/>
        <v>76.91757860453762</v>
      </c>
    </row>
    <row r="21" spans="1:16" ht="25.5">
      <c r="A21" s="10" t="s">
        <v>350</v>
      </c>
      <c r="B21" s="11" t="s">
        <v>351</v>
      </c>
      <c r="C21" s="12">
        <v>0</v>
      </c>
      <c r="D21" s="12">
        <v>54382</v>
      </c>
      <c r="E21" s="12">
        <v>54382</v>
      </c>
      <c r="F21" s="12">
        <v>54382</v>
      </c>
      <c r="G21" s="12">
        <v>0</v>
      </c>
      <c r="H21" s="12">
        <v>54382</v>
      </c>
      <c r="I21" s="12">
        <v>0</v>
      </c>
      <c r="J21" s="12">
        <v>0</v>
      </c>
      <c r="K21" s="12">
        <f t="shared" si="0"/>
        <v>0</v>
      </c>
      <c r="L21" s="12">
        <f t="shared" si="1"/>
        <v>0</v>
      </c>
      <c r="M21" s="12">
        <f t="shared" si="2"/>
        <v>100</v>
      </c>
      <c r="N21" s="12">
        <f t="shared" si="3"/>
        <v>0</v>
      </c>
      <c r="O21" s="12">
        <f t="shared" si="4"/>
        <v>0</v>
      </c>
      <c r="P21" s="12">
        <f t="shared" si="5"/>
        <v>100</v>
      </c>
    </row>
    <row r="22" spans="1:16" ht="12.75">
      <c r="A22" s="7" t="s">
        <v>98</v>
      </c>
      <c r="B22" s="8" t="s">
        <v>99</v>
      </c>
      <c r="C22" s="9">
        <v>48028202</v>
      </c>
      <c r="D22" s="9">
        <v>48236398</v>
      </c>
      <c r="E22" s="9">
        <v>43797798</v>
      </c>
      <c r="F22" s="9">
        <v>38626193.81</v>
      </c>
      <c r="G22" s="9">
        <v>5019</v>
      </c>
      <c r="H22" s="9">
        <v>37725194.14</v>
      </c>
      <c r="I22" s="9">
        <v>900999.67</v>
      </c>
      <c r="J22" s="9">
        <v>45694.82</v>
      </c>
      <c r="K22" s="9">
        <f t="shared" si="0"/>
        <v>5171604.189999998</v>
      </c>
      <c r="L22" s="9">
        <f t="shared" si="1"/>
        <v>9610204.189999998</v>
      </c>
      <c r="M22" s="9">
        <f t="shared" si="2"/>
        <v>88.19209086721666</v>
      </c>
      <c r="N22" s="9">
        <f t="shared" si="3"/>
        <v>10511203.86</v>
      </c>
      <c r="O22" s="9">
        <f t="shared" si="4"/>
        <v>6072603.859999999</v>
      </c>
      <c r="P22" s="9">
        <f t="shared" si="5"/>
        <v>86.13491057244477</v>
      </c>
    </row>
    <row r="23" spans="1:16" ht="12.75">
      <c r="A23" s="10" t="s">
        <v>100</v>
      </c>
      <c r="B23" s="11" t="s">
        <v>101</v>
      </c>
      <c r="C23" s="12">
        <v>31213400</v>
      </c>
      <c r="D23" s="12">
        <v>31178401</v>
      </c>
      <c r="E23" s="12">
        <v>28322512</v>
      </c>
      <c r="F23" s="12">
        <v>24386804.119999997</v>
      </c>
      <c r="G23" s="12">
        <v>1943</v>
      </c>
      <c r="H23" s="12">
        <v>24138591.299999997</v>
      </c>
      <c r="I23" s="12">
        <v>248212.82</v>
      </c>
      <c r="J23" s="12">
        <v>33419.62</v>
      </c>
      <c r="K23" s="12">
        <f t="shared" si="0"/>
        <v>3935707.8800000027</v>
      </c>
      <c r="L23" s="12">
        <f t="shared" si="1"/>
        <v>6791596.880000003</v>
      </c>
      <c r="M23" s="12">
        <f t="shared" si="2"/>
        <v>86.10395899911701</v>
      </c>
      <c r="N23" s="12">
        <f t="shared" si="3"/>
        <v>7039809.700000003</v>
      </c>
      <c r="O23" s="12">
        <f t="shared" si="4"/>
        <v>4183920.700000003</v>
      </c>
      <c r="P23" s="12">
        <f t="shared" si="5"/>
        <v>85.2275790367747</v>
      </c>
    </row>
    <row r="24" spans="1:16" ht="25.5">
      <c r="A24" s="10" t="s">
        <v>102</v>
      </c>
      <c r="B24" s="11" t="s">
        <v>103</v>
      </c>
      <c r="C24" s="12">
        <v>16736600</v>
      </c>
      <c r="D24" s="12">
        <v>16975445</v>
      </c>
      <c r="E24" s="12">
        <v>15392734</v>
      </c>
      <c r="F24" s="12">
        <v>14170153.739999998</v>
      </c>
      <c r="G24" s="12">
        <v>0</v>
      </c>
      <c r="H24" s="12">
        <v>13517366.89</v>
      </c>
      <c r="I24" s="12">
        <v>652786.85</v>
      </c>
      <c r="J24" s="12">
        <v>9199.2</v>
      </c>
      <c r="K24" s="12">
        <f t="shared" si="0"/>
        <v>1222580.2600000016</v>
      </c>
      <c r="L24" s="12">
        <f t="shared" si="1"/>
        <v>2805291.2600000016</v>
      </c>
      <c r="M24" s="12">
        <f t="shared" si="2"/>
        <v>92.05741968905588</v>
      </c>
      <c r="N24" s="12">
        <f t="shared" si="3"/>
        <v>3458078.1099999994</v>
      </c>
      <c r="O24" s="12">
        <f t="shared" si="4"/>
        <v>1875367.1099999994</v>
      </c>
      <c r="P24" s="12">
        <f t="shared" si="5"/>
        <v>87.81654311703171</v>
      </c>
    </row>
    <row r="25" spans="1:16" ht="12.75">
      <c r="A25" s="10" t="s">
        <v>104</v>
      </c>
      <c r="B25" s="11" t="s">
        <v>105</v>
      </c>
      <c r="C25" s="12">
        <v>78202</v>
      </c>
      <c r="D25" s="12">
        <v>82552</v>
      </c>
      <c r="E25" s="12">
        <v>82552</v>
      </c>
      <c r="F25" s="12">
        <v>69235.95</v>
      </c>
      <c r="G25" s="12">
        <v>3076</v>
      </c>
      <c r="H25" s="12">
        <v>69235.95</v>
      </c>
      <c r="I25" s="12">
        <v>0</v>
      </c>
      <c r="J25" s="12">
        <v>3076</v>
      </c>
      <c r="K25" s="12">
        <f t="shared" si="0"/>
        <v>13316.050000000003</v>
      </c>
      <c r="L25" s="12">
        <f t="shared" si="1"/>
        <v>13316.050000000003</v>
      </c>
      <c r="M25" s="12">
        <f t="shared" si="2"/>
        <v>83.86950043608876</v>
      </c>
      <c r="N25" s="12">
        <f t="shared" si="3"/>
        <v>13316.050000000003</v>
      </c>
      <c r="O25" s="12">
        <f t="shared" si="4"/>
        <v>13316.050000000003</v>
      </c>
      <c r="P25" s="12">
        <f t="shared" si="5"/>
        <v>83.86950043608876</v>
      </c>
    </row>
    <row r="26" spans="1:16" ht="12.75">
      <c r="A26" s="7" t="s">
        <v>106</v>
      </c>
      <c r="B26" s="8" t="s">
        <v>107</v>
      </c>
      <c r="C26" s="9">
        <v>137611396</v>
      </c>
      <c r="D26" s="9">
        <v>203412105</v>
      </c>
      <c r="E26" s="9">
        <v>195209714</v>
      </c>
      <c r="F26" s="9">
        <v>144629174.43999994</v>
      </c>
      <c r="G26" s="9">
        <v>0</v>
      </c>
      <c r="H26" s="9">
        <v>144513472.02999994</v>
      </c>
      <c r="I26" s="9">
        <v>115702.41</v>
      </c>
      <c r="J26" s="9">
        <v>85400739.05000001</v>
      </c>
      <c r="K26" s="9">
        <f t="shared" si="0"/>
        <v>50580539.56000006</v>
      </c>
      <c r="L26" s="9">
        <f t="shared" si="1"/>
        <v>58782930.56000006</v>
      </c>
      <c r="M26" s="9">
        <f t="shared" si="2"/>
        <v>74.08912777772932</v>
      </c>
      <c r="N26" s="9">
        <f t="shared" si="3"/>
        <v>58898632.97000006</v>
      </c>
      <c r="O26" s="9">
        <f t="shared" si="4"/>
        <v>50696241.97000006</v>
      </c>
      <c r="P26" s="9">
        <f t="shared" si="5"/>
        <v>74.02985695168834</v>
      </c>
    </row>
    <row r="27" spans="1:16" ht="63.75">
      <c r="A27" s="10" t="s">
        <v>108</v>
      </c>
      <c r="B27" s="11" t="s">
        <v>109</v>
      </c>
      <c r="C27" s="12">
        <v>8259803</v>
      </c>
      <c r="D27" s="12">
        <v>10650602.440000001</v>
      </c>
      <c r="E27" s="12">
        <v>10650602.440000001</v>
      </c>
      <c r="F27" s="12">
        <v>10650602.44</v>
      </c>
      <c r="G27" s="12">
        <v>0</v>
      </c>
      <c r="H27" s="12">
        <v>10650602.44</v>
      </c>
      <c r="I27" s="12">
        <v>0</v>
      </c>
      <c r="J27" s="12">
        <v>1135938.83</v>
      </c>
      <c r="K27" s="12">
        <f t="shared" si="0"/>
        <v>0</v>
      </c>
      <c r="L27" s="12">
        <f t="shared" si="1"/>
        <v>0</v>
      </c>
      <c r="M27" s="12">
        <f t="shared" si="2"/>
        <v>99.99999999999997</v>
      </c>
      <c r="N27" s="12">
        <f t="shared" si="3"/>
        <v>0</v>
      </c>
      <c r="O27" s="12">
        <f t="shared" si="4"/>
        <v>0</v>
      </c>
      <c r="P27" s="12">
        <f t="shared" si="5"/>
        <v>99.99999999999997</v>
      </c>
    </row>
    <row r="28" spans="1:16" ht="63.75">
      <c r="A28" s="10" t="s">
        <v>110</v>
      </c>
      <c r="B28" s="11" t="s">
        <v>109</v>
      </c>
      <c r="C28" s="12">
        <v>156091</v>
      </c>
      <c r="D28" s="12">
        <v>137650</v>
      </c>
      <c r="E28" s="12">
        <v>137650</v>
      </c>
      <c r="F28" s="12">
        <v>135873.31</v>
      </c>
      <c r="G28" s="12">
        <v>0</v>
      </c>
      <c r="H28" s="12">
        <v>135873.31</v>
      </c>
      <c r="I28" s="12">
        <v>0</v>
      </c>
      <c r="J28" s="12">
        <v>13764.17</v>
      </c>
      <c r="K28" s="12">
        <f t="shared" si="0"/>
        <v>1776.6900000000023</v>
      </c>
      <c r="L28" s="12">
        <f t="shared" si="1"/>
        <v>1776.6900000000023</v>
      </c>
      <c r="M28" s="12">
        <f t="shared" si="2"/>
        <v>98.70926988739556</v>
      </c>
      <c r="N28" s="12">
        <f t="shared" si="3"/>
        <v>1776.6900000000023</v>
      </c>
      <c r="O28" s="12">
        <f t="shared" si="4"/>
        <v>1776.6900000000023</v>
      </c>
      <c r="P28" s="12">
        <f t="shared" si="5"/>
        <v>98.70926988739556</v>
      </c>
    </row>
    <row r="29" spans="1:16" ht="76.5">
      <c r="A29" s="10" t="s">
        <v>111</v>
      </c>
      <c r="B29" s="11" t="s">
        <v>112</v>
      </c>
      <c r="C29" s="12">
        <v>100392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 t="shared" si="0"/>
        <v>0</v>
      </c>
      <c r="L29" s="12">
        <f t="shared" si="1"/>
        <v>0</v>
      </c>
      <c r="M29" s="12">
        <f t="shared" si="2"/>
        <v>0</v>
      </c>
      <c r="N29" s="12">
        <f t="shared" si="3"/>
        <v>0</v>
      </c>
      <c r="O29" s="12">
        <f t="shared" si="4"/>
        <v>0</v>
      </c>
      <c r="P29" s="12">
        <f t="shared" si="5"/>
        <v>0</v>
      </c>
    </row>
    <row r="30" spans="1:16" ht="76.5">
      <c r="A30" s="10" t="s">
        <v>113</v>
      </c>
      <c r="B30" s="11" t="s">
        <v>114</v>
      </c>
      <c r="C30" s="12">
        <v>815016</v>
      </c>
      <c r="D30" s="12">
        <v>943112</v>
      </c>
      <c r="E30" s="12">
        <v>943112</v>
      </c>
      <c r="F30" s="12">
        <v>943112</v>
      </c>
      <c r="G30" s="12">
        <v>0</v>
      </c>
      <c r="H30" s="12">
        <v>943112</v>
      </c>
      <c r="I30" s="12">
        <v>0</v>
      </c>
      <c r="J30" s="12">
        <v>107991.78</v>
      </c>
      <c r="K30" s="12">
        <f t="shared" si="0"/>
        <v>0</v>
      </c>
      <c r="L30" s="12">
        <f t="shared" si="1"/>
        <v>0</v>
      </c>
      <c r="M30" s="12">
        <f t="shared" si="2"/>
        <v>100</v>
      </c>
      <c r="N30" s="12">
        <f t="shared" si="3"/>
        <v>0</v>
      </c>
      <c r="O30" s="12">
        <f t="shared" si="4"/>
        <v>0</v>
      </c>
      <c r="P30" s="12">
        <f t="shared" si="5"/>
        <v>100</v>
      </c>
    </row>
    <row r="31" spans="1:16" ht="76.5">
      <c r="A31" s="10" t="s">
        <v>115</v>
      </c>
      <c r="B31" s="11" t="s">
        <v>114</v>
      </c>
      <c r="C31" s="12">
        <v>15253</v>
      </c>
      <c r="D31" s="12">
        <v>9345</v>
      </c>
      <c r="E31" s="12">
        <v>9345</v>
      </c>
      <c r="F31" s="12">
        <v>9138.19</v>
      </c>
      <c r="G31" s="12">
        <v>0</v>
      </c>
      <c r="H31" s="12">
        <v>9138.19</v>
      </c>
      <c r="I31" s="12">
        <v>0</v>
      </c>
      <c r="J31" s="12">
        <v>124.08</v>
      </c>
      <c r="K31" s="12">
        <f t="shared" si="0"/>
        <v>206.8099999999995</v>
      </c>
      <c r="L31" s="12">
        <f t="shared" si="1"/>
        <v>206.8099999999995</v>
      </c>
      <c r="M31" s="12">
        <f t="shared" si="2"/>
        <v>97.78694489031568</v>
      </c>
      <c r="N31" s="12">
        <f t="shared" si="3"/>
        <v>206.8099999999995</v>
      </c>
      <c r="O31" s="12">
        <f t="shared" si="4"/>
        <v>206.8099999999995</v>
      </c>
      <c r="P31" s="12">
        <f t="shared" si="5"/>
        <v>97.78694489031568</v>
      </c>
    </row>
    <row r="32" spans="1:16" ht="63.75">
      <c r="A32" s="10" t="s">
        <v>116</v>
      </c>
      <c r="B32" s="11" t="s">
        <v>117</v>
      </c>
      <c r="C32" s="12">
        <v>486485</v>
      </c>
      <c r="D32" s="12">
        <v>520762</v>
      </c>
      <c r="E32" s="12">
        <v>520762</v>
      </c>
      <c r="F32" s="12">
        <v>520762</v>
      </c>
      <c r="G32" s="12">
        <v>0</v>
      </c>
      <c r="H32" s="12">
        <v>520762</v>
      </c>
      <c r="I32" s="12">
        <v>0</v>
      </c>
      <c r="J32" s="12">
        <v>87871.93</v>
      </c>
      <c r="K32" s="12">
        <f t="shared" si="0"/>
        <v>0</v>
      </c>
      <c r="L32" s="12">
        <f t="shared" si="1"/>
        <v>0</v>
      </c>
      <c r="M32" s="12">
        <f t="shared" si="2"/>
        <v>100</v>
      </c>
      <c r="N32" s="12">
        <f t="shared" si="3"/>
        <v>0</v>
      </c>
      <c r="O32" s="12">
        <f t="shared" si="4"/>
        <v>0</v>
      </c>
      <c r="P32" s="12">
        <f t="shared" si="5"/>
        <v>100</v>
      </c>
    </row>
    <row r="33" spans="1:16" ht="63.75">
      <c r="A33" s="10" t="s">
        <v>118</v>
      </c>
      <c r="B33" s="11" t="s">
        <v>119</v>
      </c>
      <c r="C33" s="12">
        <v>13346</v>
      </c>
      <c r="D33" s="12">
        <v>10131</v>
      </c>
      <c r="E33" s="12">
        <v>10131</v>
      </c>
      <c r="F33" s="12">
        <v>10046.23</v>
      </c>
      <c r="G33" s="12">
        <v>0</v>
      </c>
      <c r="H33" s="12">
        <v>10046.23</v>
      </c>
      <c r="I33" s="12">
        <v>0</v>
      </c>
      <c r="J33" s="12">
        <v>1866.68</v>
      </c>
      <c r="K33" s="12">
        <f t="shared" si="0"/>
        <v>84.77000000000044</v>
      </c>
      <c r="L33" s="12">
        <f t="shared" si="1"/>
        <v>84.77000000000044</v>
      </c>
      <c r="M33" s="12">
        <f t="shared" si="2"/>
        <v>99.1632612772678</v>
      </c>
      <c r="N33" s="12">
        <f t="shared" si="3"/>
        <v>84.77000000000044</v>
      </c>
      <c r="O33" s="12">
        <f t="shared" si="4"/>
        <v>84.77000000000044</v>
      </c>
      <c r="P33" s="12">
        <f t="shared" si="5"/>
        <v>99.1632612772678</v>
      </c>
    </row>
    <row r="34" spans="1:16" ht="51">
      <c r="A34" s="10" t="s">
        <v>120</v>
      </c>
      <c r="B34" s="11" t="s">
        <v>121</v>
      </c>
      <c r="C34" s="12">
        <v>5440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 t="shared" si="0"/>
        <v>0</v>
      </c>
      <c r="L34" s="12">
        <f t="shared" si="1"/>
        <v>0</v>
      </c>
      <c r="M34" s="12">
        <f t="shared" si="2"/>
        <v>0</v>
      </c>
      <c r="N34" s="12">
        <f t="shared" si="3"/>
        <v>0</v>
      </c>
      <c r="O34" s="12">
        <f t="shared" si="4"/>
        <v>0</v>
      </c>
      <c r="P34" s="12">
        <f t="shared" si="5"/>
        <v>0</v>
      </c>
    </row>
    <row r="35" spans="1:16" ht="63.75">
      <c r="A35" s="10" t="s">
        <v>122</v>
      </c>
      <c r="B35" s="11" t="s">
        <v>123</v>
      </c>
      <c r="C35" s="12">
        <v>1774983</v>
      </c>
      <c r="D35" s="12">
        <v>2333142</v>
      </c>
      <c r="E35" s="12">
        <v>2333142</v>
      </c>
      <c r="F35" s="12">
        <v>2333142</v>
      </c>
      <c r="G35" s="12">
        <v>0</v>
      </c>
      <c r="H35" s="12">
        <v>2333142</v>
      </c>
      <c r="I35" s="12">
        <v>0</v>
      </c>
      <c r="J35" s="12">
        <v>32928.07</v>
      </c>
      <c r="K35" s="12">
        <f t="shared" si="0"/>
        <v>0</v>
      </c>
      <c r="L35" s="12">
        <f t="shared" si="1"/>
        <v>0</v>
      </c>
      <c r="M35" s="12">
        <f t="shared" si="2"/>
        <v>100</v>
      </c>
      <c r="N35" s="12">
        <f t="shared" si="3"/>
        <v>0</v>
      </c>
      <c r="O35" s="12">
        <f t="shared" si="4"/>
        <v>0</v>
      </c>
      <c r="P35" s="12">
        <f t="shared" si="5"/>
        <v>100</v>
      </c>
    </row>
    <row r="36" spans="1:16" ht="63.75">
      <c r="A36" s="10" t="s">
        <v>124</v>
      </c>
      <c r="B36" s="11" t="s">
        <v>123</v>
      </c>
      <c r="C36" s="12">
        <v>20255</v>
      </c>
      <c r="D36" s="12">
        <v>7588</v>
      </c>
      <c r="E36" s="12">
        <v>7588</v>
      </c>
      <c r="F36" s="12">
        <v>7296</v>
      </c>
      <c r="G36" s="12">
        <v>0</v>
      </c>
      <c r="H36" s="12">
        <v>7296</v>
      </c>
      <c r="I36" s="12">
        <v>0</v>
      </c>
      <c r="J36" s="12">
        <v>3966.26</v>
      </c>
      <c r="K36" s="12">
        <f t="shared" si="0"/>
        <v>292</v>
      </c>
      <c r="L36" s="12">
        <f t="shared" si="1"/>
        <v>292</v>
      </c>
      <c r="M36" s="12">
        <f t="shared" si="2"/>
        <v>96.15181866104375</v>
      </c>
      <c r="N36" s="12">
        <f t="shared" si="3"/>
        <v>292</v>
      </c>
      <c r="O36" s="12">
        <f t="shared" si="4"/>
        <v>292</v>
      </c>
      <c r="P36" s="12">
        <f t="shared" si="5"/>
        <v>96.15181866104375</v>
      </c>
    </row>
    <row r="37" spans="1:16" ht="25.5">
      <c r="A37" s="10" t="s">
        <v>125</v>
      </c>
      <c r="B37" s="11" t="s">
        <v>126</v>
      </c>
      <c r="C37" s="12">
        <v>38200</v>
      </c>
      <c r="D37" s="12">
        <v>128200</v>
      </c>
      <c r="E37" s="12">
        <v>125900</v>
      </c>
      <c r="F37" s="12">
        <v>74513.02</v>
      </c>
      <c r="G37" s="12">
        <v>0</v>
      </c>
      <c r="H37" s="12">
        <v>74513.02</v>
      </c>
      <c r="I37" s="12">
        <v>0</v>
      </c>
      <c r="J37" s="12">
        <v>18570.95</v>
      </c>
      <c r="K37" s="12">
        <f t="shared" si="0"/>
        <v>51386.979999999996</v>
      </c>
      <c r="L37" s="12">
        <f t="shared" si="1"/>
        <v>53686.979999999996</v>
      </c>
      <c r="M37" s="12">
        <f t="shared" si="2"/>
        <v>59.1842891183479</v>
      </c>
      <c r="N37" s="12">
        <f t="shared" si="3"/>
        <v>53686.979999999996</v>
      </c>
      <c r="O37" s="12">
        <f t="shared" si="4"/>
        <v>51386.979999999996</v>
      </c>
      <c r="P37" s="12">
        <f t="shared" si="5"/>
        <v>59.1842891183479</v>
      </c>
    </row>
    <row r="38" spans="1:16" ht="12.75">
      <c r="A38" s="10" t="s">
        <v>127</v>
      </c>
      <c r="B38" s="11" t="s">
        <v>128</v>
      </c>
      <c r="C38" s="12">
        <v>194700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 t="shared" si="0"/>
        <v>0</v>
      </c>
      <c r="L38" s="12">
        <f t="shared" si="1"/>
        <v>0</v>
      </c>
      <c r="M38" s="12">
        <f t="shared" si="2"/>
        <v>0</v>
      </c>
      <c r="N38" s="12">
        <f t="shared" si="3"/>
        <v>0</v>
      </c>
      <c r="O38" s="12">
        <f t="shared" si="4"/>
        <v>0</v>
      </c>
      <c r="P38" s="12">
        <f t="shared" si="5"/>
        <v>0</v>
      </c>
    </row>
    <row r="39" spans="1:16" ht="76.5">
      <c r="A39" s="10" t="s">
        <v>129</v>
      </c>
      <c r="B39" s="11" t="s">
        <v>130</v>
      </c>
      <c r="C39" s="12">
        <v>1705098</v>
      </c>
      <c r="D39" s="12">
        <v>1299451.56</v>
      </c>
      <c r="E39" s="12">
        <v>1299451.56</v>
      </c>
      <c r="F39" s="12">
        <v>1090970</v>
      </c>
      <c r="G39" s="12">
        <v>0</v>
      </c>
      <c r="H39" s="12">
        <v>1090970</v>
      </c>
      <c r="I39" s="12">
        <v>0</v>
      </c>
      <c r="J39" s="12">
        <v>234073.41</v>
      </c>
      <c r="K39" s="12">
        <f t="shared" si="0"/>
        <v>208481.56000000006</v>
      </c>
      <c r="L39" s="12">
        <f t="shared" si="1"/>
        <v>208481.56000000006</v>
      </c>
      <c r="M39" s="12">
        <f t="shared" si="2"/>
        <v>83.95618840920856</v>
      </c>
      <c r="N39" s="12">
        <f t="shared" si="3"/>
        <v>208481.56000000006</v>
      </c>
      <c r="O39" s="12">
        <f t="shared" si="4"/>
        <v>208481.56000000006</v>
      </c>
      <c r="P39" s="12">
        <f t="shared" si="5"/>
        <v>83.95618840920856</v>
      </c>
    </row>
    <row r="40" spans="1:16" ht="76.5">
      <c r="A40" s="10" t="s">
        <v>131</v>
      </c>
      <c r="B40" s="11" t="s">
        <v>130</v>
      </c>
      <c r="C40" s="12">
        <v>70948</v>
      </c>
      <c r="D40" s="12">
        <v>38958</v>
      </c>
      <c r="E40" s="12">
        <v>38958</v>
      </c>
      <c r="F40" s="12">
        <v>29089.6</v>
      </c>
      <c r="G40" s="12">
        <v>0</v>
      </c>
      <c r="H40" s="12">
        <v>29089.6</v>
      </c>
      <c r="I40" s="12">
        <v>0</v>
      </c>
      <c r="J40" s="12">
        <v>19684.64</v>
      </c>
      <c r="K40" s="12">
        <f t="shared" si="0"/>
        <v>9868.400000000001</v>
      </c>
      <c r="L40" s="12">
        <f t="shared" si="1"/>
        <v>9868.400000000001</v>
      </c>
      <c r="M40" s="12">
        <f t="shared" si="2"/>
        <v>74.66913085887366</v>
      </c>
      <c r="N40" s="12">
        <f t="shared" si="3"/>
        <v>9868.400000000001</v>
      </c>
      <c r="O40" s="12">
        <f t="shared" si="4"/>
        <v>9868.400000000001</v>
      </c>
      <c r="P40" s="12">
        <f t="shared" si="5"/>
        <v>74.66913085887366</v>
      </c>
    </row>
    <row r="41" spans="1:16" ht="12.75">
      <c r="A41" s="10" t="s">
        <v>132</v>
      </c>
      <c r="B41" s="11" t="s">
        <v>133</v>
      </c>
      <c r="C41" s="12">
        <v>758039</v>
      </c>
      <c r="D41" s="12">
        <v>758039</v>
      </c>
      <c r="E41" s="12">
        <v>681306.99</v>
      </c>
      <c r="F41" s="12">
        <v>609559.98</v>
      </c>
      <c r="G41" s="12">
        <v>0</v>
      </c>
      <c r="H41" s="12">
        <v>609559.98</v>
      </c>
      <c r="I41" s="12">
        <v>0</v>
      </c>
      <c r="J41" s="12">
        <v>53340.59</v>
      </c>
      <c r="K41" s="12">
        <f t="shared" si="0"/>
        <v>71747.01000000001</v>
      </c>
      <c r="L41" s="12">
        <f t="shared" si="1"/>
        <v>148479.02000000002</v>
      </c>
      <c r="M41" s="12">
        <f t="shared" si="2"/>
        <v>89.46920976107995</v>
      </c>
      <c r="N41" s="12">
        <f t="shared" si="3"/>
        <v>148479.02000000002</v>
      </c>
      <c r="O41" s="12">
        <f t="shared" si="4"/>
        <v>71747.01000000001</v>
      </c>
      <c r="P41" s="12">
        <f t="shared" si="5"/>
        <v>89.46920976107995</v>
      </c>
    </row>
    <row r="42" spans="1:16" ht="12.75">
      <c r="A42" s="10" t="s">
        <v>134</v>
      </c>
      <c r="B42" s="11" t="s">
        <v>135</v>
      </c>
      <c r="C42" s="12">
        <v>675015</v>
      </c>
      <c r="D42" s="12">
        <v>675015</v>
      </c>
      <c r="E42" s="12">
        <v>589318.54</v>
      </c>
      <c r="F42" s="12">
        <v>513273.68</v>
      </c>
      <c r="G42" s="12">
        <v>0</v>
      </c>
      <c r="H42" s="12">
        <v>513054.02</v>
      </c>
      <c r="I42" s="12">
        <v>219.66</v>
      </c>
      <c r="J42" s="12">
        <v>28178.63</v>
      </c>
      <c r="K42" s="12">
        <f t="shared" si="0"/>
        <v>76044.86000000004</v>
      </c>
      <c r="L42" s="12">
        <f t="shared" si="1"/>
        <v>161741.32</v>
      </c>
      <c r="M42" s="12">
        <f t="shared" si="2"/>
        <v>87.09613649691047</v>
      </c>
      <c r="N42" s="12">
        <f t="shared" si="3"/>
        <v>161960.97999999998</v>
      </c>
      <c r="O42" s="12">
        <f t="shared" si="4"/>
        <v>76264.52000000002</v>
      </c>
      <c r="P42" s="12">
        <f t="shared" si="5"/>
        <v>87.05886293684227</v>
      </c>
    </row>
    <row r="43" spans="1:16" ht="12.75">
      <c r="A43" s="10" t="s">
        <v>136</v>
      </c>
      <c r="B43" s="11" t="s">
        <v>137</v>
      </c>
      <c r="C43" s="12">
        <v>50887119</v>
      </c>
      <c r="D43" s="12">
        <v>47986799</v>
      </c>
      <c r="E43" s="12">
        <v>47435954.400000006</v>
      </c>
      <c r="F43" s="12">
        <v>39109170.87</v>
      </c>
      <c r="G43" s="12">
        <v>0</v>
      </c>
      <c r="H43" s="12">
        <v>39109170.28</v>
      </c>
      <c r="I43" s="12">
        <v>0.59</v>
      </c>
      <c r="J43" s="12">
        <v>4073127.32</v>
      </c>
      <c r="K43" s="12">
        <f t="shared" si="0"/>
        <v>8326783.530000009</v>
      </c>
      <c r="L43" s="12">
        <f t="shared" si="1"/>
        <v>8877628.130000003</v>
      </c>
      <c r="M43" s="12">
        <f t="shared" si="2"/>
        <v>82.44626120561409</v>
      </c>
      <c r="N43" s="12">
        <f t="shared" si="3"/>
        <v>8877628.719999999</v>
      </c>
      <c r="O43" s="12">
        <f t="shared" si="4"/>
        <v>8326784.120000005</v>
      </c>
      <c r="P43" s="12">
        <f t="shared" si="5"/>
        <v>82.44625996183181</v>
      </c>
    </row>
    <row r="44" spans="1:16" ht="25.5">
      <c r="A44" s="10" t="s">
        <v>138</v>
      </c>
      <c r="B44" s="11" t="s">
        <v>139</v>
      </c>
      <c r="C44" s="12">
        <v>2865629</v>
      </c>
      <c r="D44" s="12">
        <v>2865629</v>
      </c>
      <c r="E44" s="12">
        <v>2561938.71</v>
      </c>
      <c r="F44" s="12">
        <v>2274696.72</v>
      </c>
      <c r="G44" s="12">
        <v>0</v>
      </c>
      <c r="H44" s="12">
        <v>2274696.72</v>
      </c>
      <c r="I44" s="12">
        <v>0</v>
      </c>
      <c r="J44" s="12">
        <v>181292.34</v>
      </c>
      <c r="K44" s="12">
        <f t="shared" si="0"/>
        <v>287241.98999999976</v>
      </c>
      <c r="L44" s="12">
        <f t="shared" si="1"/>
        <v>590932.2799999998</v>
      </c>
      <c r="M44" s="12">
        <f t="shared" si="2"/>
        <v>88.78810063336762</v>
      </c>
      <c r="N44" s="12">
        <f t="shared" si="3"/>
        <v>590932.2799999998</v>
      </c>
      <c r="O44" s="12">
        <f t="shared" si="4"/>
        <v>287241.98999999976</v>
      </c>
      <c r="P44" s="12">
        <f t="shared" si="5"/>
        <v>88.78810063336762</v>
      </c>
    </row>
    <row r="45" spans="1:16" ht="12.75">
      <c r="A45" s="10" t="s">
        <v>140</v>
      </c>
      <c r="B45" s="11" t="s">
        <v>141</v>
      </c>
      <c r="C45" s="12">
        <v>6582014</v>
      </c>
      <c r="D45" s="12">
        <v>8096614</v>
      </c>
      <c r="E45" s="12">
        <v>6516663.319999999</v>
      </c>
      <c r="F45" s="12">
        <v>6516663.319999999</v>
      </c>
      <c r="G45" s="12">
        <v>0</v>
      </c>
      <c r="H45" s="12">
        <v>6516663.319999999</v>
      </c>
      <c r="I45" s="12">
        <v>0</v>
      </c>
      <c r="J45" s="12">
        <v>834431.12</v>
      </c>
      <c r="K45" s="12">
        <f t="shared" si="0"/>
        <v>0</v>
      </c>
      <c r="L45" s="12">
        <f t="shared" si="1"/>
        <v>1579950.6800000006</v>
      </c>
      <c r="M45" s="12">
        <f t="shared" si="2"/>
        <v>100</v>
      </c>
      <c r="N45" s="12">
        <f t="shared" si="3"/>
        <v>1579950.6800000006</v>
      </c>
      <c r="O45" s="12">
        <f t="shared" si="4"/>
        <v>0</v>
      </c>
      <c r="P45" s="12">
        <f t="shared" si="5"/>
        <v>100</v>
      </c>
    </row>
    <row r="46" spans="1:16" ht="12.75">
      <c r="A46" s="10" t="s">
        <v>142</v>
      </c>
      <c r="B46" s="11" t="s">
        <v>143</v>
      </c>
      <c r="C46" s="12">
        <v>779835</v>
      </c>
      <c r="D46" s="12">
        <v>779835</v>
      </c>
      <c r="E46" s="12">
        <v>541050.35</v>
      </c>
      <c r="F46" s="12">
        <v>359490.83</v>
      </c>
      <c r="G46" s="12">
        <v>0</v>
      </c>
      <c r="H46" s="12">
        <v>359490.83</v>
      </c>
      <c r="I46" s="12">
        <v>0</v>
      </c>
      <c r="J46" s="12">
        <v>25498.89</v>
      </c>
      <c r="K46" s="12">
        <f t="shared" si="0"/>
        <v>181559.51999999996</v>
      </c>
      <c r="L46" s="12">
        <f t="shared" si="1"/>
        <v>420344.17</v>
      </c>
      <c r="M46" s="12">
        <f t="shared" si="2"/>
        <v>66.44313787062516</v>
      </c>
      <c r="N46" s="12">
        <f t="shared" si="3"/>
        <v>420344.17</v>
      </c>
      <c r="O46" s="12">
        <f t="shared" si="4"/>
        <v>181559.51999999996</v>
      </c>
      <c r="P46" s="12">
        <f t="shared" si="5"/>
        <v>66.44313787062516</v>
      </c>
    </row>
    <row r="47" spans="1:16" ht="12.75">
      <c r="A47" s="10" t="s">
        <v>144</v>
      </c>
      <c r="B47" s="11" t="s">
        <v>145</v>
      </c>
      <c r="C47" s="12">
        <v>12900</v>
      </c>
      <c r="D47" s="12">
        <v>149640</v>
      </c>
      <c r="E47" s="12">
        <v>143620</v>
      </c>
      <c r="F47" s="12">
        <v>98040</v>
      </c>
      <c r="G47" s="12">
        <v>0</v>
      </c>
      <c r="H47" s="12">
        <v>98040</v>
      </c>
      <c r="I47" s="12">
        <v>0</v>
      </c>
      <c r="J47" s="12">
        <v>43860</v>
      </c>
      <c r="K47" s="12">
        <f t="shared" si="0"/>
        <v>45580</v>
      </c>
      <c r="L47" s="12">
        <f t="shared" si="1"/>
        <v>51600</v>
      </c>
      <c r="M47" s="12">
        <f t="shared" si="2"/>
        <v>68.26347305389223</v>
      </c>
      <c r="N47" s="12">
        <f t="shared" si="3"/>
        <v>51600</v>
      </c>
      <c r="O47" s="12">
        <f t="shared" si="4"/>
        <v>45580</v>
      </c>
      <c r="P47" s="12">
        <f t="shared" si="5"/>
        <v>68.26347305389223</v>
      </c>
    </row>
    <row r="48" spans="1:16" ht="25.5">
      <c r="A48" s="10" t="s">
        <v>146</v>
      </c>
      <c r="B48" s="11" t="s">
        <v>147</v>
      </c>
      <c r="C48" s="12">
        <v>15162586</v>
      </c>
      <c r="D48" s="12">
        <v>18626666</v>
      </c>
      <c r="E48" s="12">
        <v>15497987</v>
      </c>
      <c r="F48" s="12">
        <v>15497986.639999999</v>
      </c>
      <c r="G48" s="12">
        <v>0</v>
      </c>
      <c r="H48" s="12">
        <v>15497986.639999999</v>
      </c>
      <c r="I48" s="12">
        <v>0</v>
      </c>
      <c r="J48" s="12">
        <v>1480954.32</v>
      </c>
      <c r="K48" s="12">
        <f t="shared" si="0"/>
        <v>0.3600000012665987</v>
      </c>
      <c r="L48" s="12">
        <f t="shared" si="1"/>
        <v>3128679.3600000013</v>
      </c>
      <c r="M48" s="12">
        <f t="shared" si="2"/>
        <v>99.99999767711768</v>
      </c>
      <c r="N48" s="12">
        <f t="shared" si="3"/>
        <v>3128679.3600000013</v>
      </c>
      <c r="O48" s="12">
        <f t="shared" si="4"/>
        <v>0.3600000012665987</v>
      </c>
      <c r="P48" s="12">
        <f t="shared" si="5"/>
        <v>99.99999767711768</v>
      </c>
    </row>
    <row r="49" spans="1:16" ht="25.5">
      <c r="A49" s="10" t="s">
        <v>148</v>
      </c>
      <c r="B49" s="11" t="s">
        <v>149</v>
      </c>
      <c r="C49" s="12">
        <v>20919826</v>
      </c>
      <c r="D49" s="12">
        <v>78070843</v>
      </c>
      <c r="E49" s="12">
        <v>78070843</v>
      </c>
      <c r="F49" s="12">
        <v>39873374.61</v>
      </c>
      <c r="G49" s="12">
        <v>0</v>
      </c>
      <c r="H49" s="12">
        <v>39873374.61</v>
      </c>
      <c r="I49" s="12">
        <v>0</v>
      </c>
      <c r="J49" s="12">
        <v>74332193</v>
      </c>
      <c r="K49" s="12">
        <f t="shared" si="0"/>
        <v>38197468.39</v>
      </c>
      <c r="L49" s="12">
        <f t="shared" si="1"/>
        <v>38197468.39</v>
      </c>
      <c r="M49" s="12">
        <f t="shared" si="2"/>
        <v>51.0733240193141</v>
      </c>
      <c r="N49" s="12">
        <f t="shared" si="3"/>
        <v>38197468.39</v>
      </c>
      <c r="O49" s="12">
        <f t="shared" si="4"/>
        <v>38197468.39</v>
      </c>
      <c r="P49" s="12">
        <f t="shared" si="5"/>
        <v>51.0733240193141</v>
      </c>
    </row>
    <row r="50" spans="1:16" ht="38.25">
      <c r="A50" s="10" t="s">
        <v>150</v>
      </c>
      <c r="B50" s="11" t="s">
        <v>151</v>
      </c>
      <c r="C50" s="12">
        <v>452220</v>
      </c>
      <c r="D50" s="12">
        <v>1880628</v>
      </c>
      <c r="E50" s="12">
        <v>1864392</v>
      </c>
      <c r="F50" s="12">
        <v>1734207.67</v>
      </c>
      <c r="G50" s="12">
        <v>0</v>
      </c>
      <c r="H50" s="12">
        <v>1734207.67</v>
      </c>
      <c r="I50" s="12">
        <v>0</v>
      </c>
      <c r="J50" s="12">
        <v>937217.79</v>
      </c>
      <c r="K50" s="12">
        <f t="shared" si="0"/>
        <v>130184.33000000007</v>
      </c>
      <c r="L50" s="12">
        <f t="shared" si="1"/>
        <v>146420.33000000007</v>
      </c>
      <c r="M50" s="12">
        <f t="shared" si="2"/>
        <v>93.0173305828388</v>
      </c>
      <c r="N50" s="12">
        <f t="shared" si="3"/>
        <v>146420.33000000007</v>
      </c>
      <c r="O50" s="12">
        <f t="shared" si="4"/>
        <v>130184.33000000007</v>
      </c>
      <c r="P50" s="12">
        <f t="shared" si="5"/>
        <v>93.0173305828388</v>
      </c>
    </row>
    <row r="51" spans="1:16" ht="12.75">
      <c r="A51" s="10" t="s">
        <v>152</v>
      </c>
      <c r="B51" s="11" t="s">
        <v>153</v>
      </c>
      <c r="C51" s="12">
        <v>1471480</v>
      </c>
      <c r="D51" s="12">
        <v>2704482</v>
      </c>
      <c r="E51" s="12">
        <v>2598451</v>
      </c>
      <c r="F51" s="12">
        <v>1996589.24</v>
      </c>
      <c r="G51" s="12">
        <v>0</v>
      </c>
      <c r="H51" s="12">
        <v>1910588.02</v>
      </c>
      <c r="I51" s="12">
        <v>86001.22</v>
      </c>
      <c r="J51" s="12">
        <v>84001.22</v>
      </c>
      <c r="K51" s="12">
        <f t="shared" si="0"/>
        <v>601861.76</v>
      </c>
      <c r="L51" s="12">
        <f t="shared" si="1"/>
        <v>707892.76</v>
      </c>
      <c r="M51" s="12">
        <f t="shared" si="2"/>
        <v>76.83767136651798</v>
      </c>
      <c r="N51" s="12">
        <f t="shared" si="3"/>
        <v>793893.98</v>
      </c>
      <c r="O51" s="12">
        <f t="shared" si="4"/>
        <v>687862.98</v>
      </c>
      <c r="P51" s="12">
        <f t="shared" si="5"/>
        <v>73.52796031173958</v>
      </c>
    </row>
    <row r="52" spans="1:16" ht="25.5">
      <c r="A52" s="10" t="s">
        <v>154</v>
      </c>
      <c r="B52" s="11" t="s">
        <v>155</v>
      </c>
      <c r="C52" s="12">
        <v>2995116</v>
      </c>
      <c r="D52" s="12">
        <v>3000116</v>
      </c>
      <c r="E52" s="12">
        <v>2718740.75</v>
      </c>
      <c r="F52" s="12">
        <v>2449401.91</v>
      </c>
      <c r="G52" s="12">
        <v>0</v>
      </c>
      <c r="H52" s="12">
        <v>2449401.91</v>
      </c>
      <c r="I52" s="12">
        <v>0</v>
      </c>
      <c r="J52" s="12">
        <v>240564</v>
      </c>
      <c r="K52" s="12">
        <f t="shared" si="0"/>
        <v>269338.83999999985</v>
      </c>
      <c r="L52" s="12">
        <f t="shared" si="1"/>
        <v>550714.0899999999</v>
      </c>
      <c r="M52" s="12">
        <f t="shared" si="2"/>
        <v>90.09325034025404</v>
      </c>
      <c r="N52" s="12">
        <f t="shared" si="3"/>
        <v>550714.0899999999</v>
      </c>
      <c r="O52" s="12">
        <f t="shared" si="4"/>
        <v>269338.83999999985</v>
      </c>
      <c r="P52" s="12">
        <f t="shared" si="5"/>
        <v>90.09325034025404</v>
      </c>
    </row>
    <row r="53" spans="1:16" ht="25.5">
      <c r="A53" s="10" t="s">
        <v>156</v>
      </c>
      <c r="B53" s="11" t="s">
        <v>157</v>
      </c>
      <c r="C53" s="12">
        <v>20693</v>
      </c>
      <c r="D53" s="12">
        <v>20693</v>
      </c>
      <c r="E53" s="12">
        <v>19203</v>
      </c>
      <c r="F53" s="12">
        <v>17716</v>
      </c>
      <c r="G53" s="12">
        <v>0</v>
      </c>
      <c r="H53" s="12">
        <v>17716</v>
      </c>
      <c r="I53" s="12">
        <v>0</v>
      </c>
      <c r="J53" s="12">
        <v>4446.03</v>
      </c>
      <c r="K53" s="12">
        <f t="shared" si="0"/>
        <v>1487</v>
      </c>
      <c r="L53" s="12">
        <f t="shared" si="1"/>
        <v>2977</v>
      </c>
      <c r="M53" s="12">
        <f t="shared" si="2"/>
        <v>92.25641826797896</v>
      </c>
      <c r="N53" s="12">
        <f t="shared" si="3"/>
        <v>2977</v>
      </c>
      <c r="O53" s="12">
        <f t="shared" si="4"/>
        <v>1487</v>
      </c>
      <c r="P53" s="12">
        <f t="shared" si="5"/>
        <v>92.25641826797896</v>
      </c>
    </row>
    <row r="54" spans="1:16" ht="12.75">
      <c r="A54" s="10" t="s">
        <v>294</v>
      </c>
      <c r="B54" s="11" t="s">
        <v>295</v>
      </c>
      <c r="C54" s="12">
        <v>0</v>
      </c>
      <c r="D54" s="12">
        <v>235585</v>
      </c>
      <c r="E54" s="12">
        <v>233694</v>
      </c>
      <c r="F54" s="12">
        <v>119739.98</v>
      </c>
      <c r="G54" s="12">
        <v>0</v>
      </c>
      <c r="H54" s="12">
        <v>104188.31</v>
      </c>
      <c r="I54" s="12">
        <v>15551.67</v>
      </c>
      <c r="J54" s="12">
        <v>353.8</v>
      </c>
      <c r="K54" s="12">
        <f t="shared" si="0"/>
        <v>113954.02</v>
      </c>
      <c r="L54" s="12">
        <f t="shared" si="1"/>
        <v>115845.02</v>
      </c>
      <c r="M54" s="12">
        <f t="shared" si="2"/>
        <v>51.2379350774945</v>
      </c>
      <c r="N54" s="12">
        <f t="shared" si="3"/>
        <v>131396.69</v>
      </c>
      <c r="O54" s="12">
        <f t="shared" si="4"/>
        <v>129505.69</v>
      </c>
      <c r="P54" s="12">
        <f t="shared" si="5"/>
        <v>44.58321993718281</v>
      </c>
    </row>
    <row r="55" spans="1:16" ht="12.75">
      <c r="A55" s="10" t="s">
        <v>158</v>
      </c>
      <c r="B55" s="11" t="s">
        <v>159</v>
      </c>
      <c r="C55" s="12">
        <v>9000</v>
      </c>
      <c r="D55" s="12">
        <v>9000</v>
      </c>
      <c r="E55" s="12">
        <v>9000</v>
      </c>
      <c r="F55" s="12">
        <v>3870</v>
      </c>
      <c r="G55" s="12">
        <v>0</v>
      </c>
      <c r="H55" s="12">
        <v>3870</v>
      </c>
      <c r="I55" s="12">
        <v>0</v>
      </c>
      <c r="J55" s="12">
        <v>0</v>
      </c>
      <c r="K55" s="12">
        <f t="shared" si="0"/>
        <v>5130</v>
      </c>
      <c r="L55" s="12">
        <f t="shared" si="1"/>
        <v>5130</v>
      </c>
      <c r="M55" s="12">
        <f t="shared" si="2"/>
        <v>43</v>
      </c>
      <c r="N55" s="12">
        <f t="shared" si="3"/>
        <v>5130</v>
      </c>
      <c r="O55" s="12">
        <f t="shared" si="4"/>
        <v>5130</v>
      </c>
      <c r="P55" s="12">
        <f t="shared" si="5"/>
        <v>43</v>
      </c>
    </row>
    <row r="56" spans="1:16" ht="25.5">
      <c r="A56" s="10" t="s">
        <v>160</v>
      </c>
      <c r="B56" s="11" t="s">
        <v>161</v>
      </c>
      <c r="C56" s="12">
        <v>853219</v>
      </c>
      <c r="D56" s="12">
        <v>853219</v>
      </c>
      <c r="E56" s="12">
        <v>771778</v>
      </c>
      <c r="F56" s="12">
        <v>650973.74</v>
      </c>
      <c r="G56" s="12">
        <v>0</v>
      </c>
      <c r="H56" s="12">
        <v>642352.34</v>
      </c>
      <c r="I56" s="12">
        <v>8621.4</v>
      </c>
      <c r="J56" s="12">
        <v>12340.63</v>
      </c>
      <c r="K56" s="12">
        <f t="shared" si="0"/>
        <v>120804.26000000001</v>
      </c>
      <c r="L56" s="12">
        <f t="shared" si="1"/>
        <v>202245.26</v>
      </c>
      <c r="M56" s="12">
        <f t="shared" si="2"/>
        <v>84.34727862157251</v>
      </c>
      <c r="N56" s="12">
        <f t="shared" si="3"/>
        <v>210866.66000000003</v>
      </c>
      <c r="O56" s="12">
        <f t="shared" si="4"/>
        <v>129425.66000000003</v>
      </c>
      <c r="P56" s="12">
        <f t="shared" si="5"/>
        <v>83.23019572986013</v>
      </c>
    </row>
    <row r="57" spans="1:16" ht="25.5">
      <c r="A57" s="10" t="s">
        <v>296</v>
      </c>
      <c r="B57" s="11" t="s">
        <v>297</v>
      </c>
      <c r="C57" s="12">
        <v>0</v>
      </c>
      <c r="D57" s="12">
        <v>54500</v>
      </c>
      <c r="E57" s="12">
        <v>54500</v>
      </c>
      <c r="F57" s="12">
        <v>22000</v>
      </c>
      <c r="G57" s="12">
        <v>0</v>
      </c>
      <c r="H57" s="12">
        <v>22000</v>
      </c>
      <c r="I57" s="12">
        <v>0</v>
      </c>
      <c r="J57" s="12">
        <v>0</v>
      </c>
      <c r="K57" s="12">
        <f t="shared" si="0"/>
        <v>32500</v>
      </c>
      <c r="L57" s="12">
        <f t="shared" si="1"/>
        <v>32500</v>
      </c>
      <c r="M57" s="12">
        <f t="shared" si="2"/>
        <v>40.36697247706422</v>
      </c>
      <c r="N57" s="12">
        <f t="shared" si="3"/>
        <v>32500</v>
      </c>
      <c r="O57" s="12">
        <f t="shared" si="4"/>
        <v>32500</v>
      </c>
      <c r="P57" s="12">
        <f t="shared" si="5"/>
        <v>40.36697247706422</v>
      </c>
    </row>
    <row r="58" spans="1:16" ht="25.5">
      <c r="A58" s="10" t="s">
        <v>298</v>
      </c>
      <c r="B58" s="11" t="s">
        <v>299</v>
      </c>
      <c r="C58" s="12">
        <v>0</v>
      </c>
      <c r="D58" s="12">
        <v>154000</v>
      </c>
      <c r="E58" s="12">
        <v>150500</v>
      </c>
      <c r="F58" s="12">
        <v>45387.25</v>
      </c>
      <c r="G58" s="12">
        <v>0</v>
      </c>
      <c r="H58" s="12">
        <v>45387.25</v>
      </c>
      <c r="I58" s="12">
        <v>0</v>
      </c>
      <c r="J58" s="12">
        <v>0</v>
      </c>
      <c r="K58" s="12">
        <f t="shared" si="0"/>
        <v>105112.75</v>
      </c>
      <c r="L58" s="12">
        <f t="shared" si="1"/>
        <v>108612.75</v>
      </c>
      <c r="M58" s="12">
        <f t="shared" si="2"/>
        <v>30.15764119601329</v>
      </c>
      <c r="N58" s="12">
        <f t="shared" si="3"/>
        <v>108612.75</v>
      </c>
      <c r="O58" s="12">
        <f t="shared" si="4"/>
        <v>105112.75</v>
      </c>
      <c r="P58" s="12">
        <f t="shared" si="5"/>
        <v>30.15764119601329</v>
      </c>
    </row>
    <row r="59" spans="1:16" ht="51">
      <c r="A59" s="10" t="s">
        <v>300</v>
      </c>
      <c r="B59" s="11" t="s">
        <v>301</v>
      </c>
      <c r="C59" s="12">
        <v>0</v>
      </c>
      <c r="D59" s="12">
        <v>531315</v>
      </c>
      <c r="E59" s="12">
        <v>531315</v>
      </c>
      <c r="F59" s="12">
        <v>511455.16</v>
      </c>
      <c r="G59" s="12">
        <v>0</v>
      </c>
      <c r="H59" s="12">
        <v>511455.16</v>
      </c>
      <c r="I59" s="12">
        <v>0</v>
      </c>
      <c r="J59" s="12">
        <v>0</v>
      </c>
      <c r="K59" s="12">
        <f t="shared" si="0"/>
        <v>19859.840000000026</v>
      </c>
      <c r="L59" s="12">
        <f t="shared" si="1"/>
        <v>19859.840000000026</v>
      </c>
      <c r="M59" s="12">
        <f t="shared" si="2"/>
        <v>96.26213451530636</v>
      </c>
      <c r="N59" s="12">
        <f t="shared" si="3"/>
        <v>19859.840000000026</v>
      </c>
      <c r="O59" s="12">
        <f t="shared" si="4"/>
        <v>19859.840000000026</v>
      </c>
      <c r="P59" s="12">
        <f t="shared" si="5"/>
        <v>96.26213451530636</v>
      </c>
    </row>
    <row r="60" spans="1:16" ht="25.5">
      <c r="A60" s="10" t="s">
        <v>162</v>
      </c>
      <c r="B60" s="11" t="s">
        <v>163</v>
      </c>
      <c r="C60" s="12">
        <v>2998128</v>
      </c>
      <c r="D60" s="12">
        <v>3000978</v>
      </c>
      <c r="E60" s="12">
        <v>2796894</v>
      </c>
      <c r="F60" s="12">
        <v>2427201.71</v>
      </c>
      <c r="G60" s="12">
        <v>0</v>
      </c>
      <c r="H60" s="12">
        <v>2421904.79</v>
      </c>
      <c r="I60" s="12">
        <v>5296.92</v>
      </c>
      <c r="J60" s="12">
        <v>5296.92</v>
      </c>
      <c r="K60" s="12">
        <f t="shared" si="0"/>
        <v>369692.29000000004</v>
      </c>
      <c r="L60" s="12">
        <f t="shared" si="1"/>
        <v>573776.29</v>
      </c>
      <c r="M60" s="12">
        <f t="shared" si="2"/>
        <v>86.78204143596432</v>
      </c>
      <c r="N60" s="12">
        <f t="shared" si="3"/>
        <v>579073.21</v>
      </c>
      <c r="O60" s="12">
        <f t="shared" si="4"/>
        <v>374989.20999999996</v>
      </c>
      <c r="P60" s="12">
        <f t="shared" si="5"/>
        <v>86.59265563871924</v>
      </c>
    </row>
    <row r="61" spans="1:16" ht="51">
      <c r="A61" s="10" t="s">
        <v>164</v>
      </c>
      <c r="B61" s="11" t="s">
        <v>165</v>
      </c>
      <c r="C61" s="12">
        <v>981170</v>
      </c>
      <c r="D61" s="12">
        <v>981170</v>
      </c>
      <c r="E61" s="12">
        <v>892811</v>
      </c>
      <c r="F61" s="12">
        <v>772851.29</v>
      </c>
      <c r="G61" s="12">
        <v>0</v>
      </c>
      <c r="H61" s="12">
        <v>772840.34</v>
      </c>
      <c r="I61" s="12">
        <v>10.95</v>
      </c>
      <c r="J61" s="12">
        <v>61499.34</v>
      </c>
      <c r="K61" s="12">
        <f t="shared" si="0"/>
        <v>119959.70999999996</v>
      </c>
      <c r="L61" s="12">
        <f t="shared" si="1"/>
        <v>208318.70999999996</v>
      </c>
      <c r="M61" s="12">
        <f t="shared" si="2"/>
        <v>86.56381809811931</v>
      </c>
      <c r="N61" s="12">
        <f t="shared" si="3"/>
        <v>208329.66000000003</v>
      </c>
      <c r="O61" s="12">
        <f t="shared" si="4"/>
        <v>119970.66000000003</v>
      </c>
      <c r="P61" s="12">
        <f t="shared" si="5"/>
        <v>86.56259163473567</v>
      </c>
    </row>
    <row r="62" spans="1:16" ht="25.5">
      <c r="A62" s="10" t="s">
        <v>166</v>
      </c>
      <c r="B62" s="11" t="s">
        <v>167</v>
      </c>
      <c r="C62" s="12">
        <v>108250</v>
      </c>
      <c r="D62" s="12">
        <v>98250</v>
      </c>
      <c r="E62" s="12">
        <v>93307</v>
      </c>
      <c r="F62" s="12">
        <v>80370</v>
      </c>
      <c r="G62" s="12">
        <v>0</v>
      </c>
      <c r="H62" s="12">
        <v>80370</v>
      </c>
      <c r="I62" s="12">
        <v>0</v>
      </c>
      <c r="J62" s="12">
        <v>0</v>
      </c>
      <c r="K62" s="12">
        <f t="shared" si="0"/>
        <v>12937</v>
      </c>
      <c r="L62" s="12">
        <f t="shared" si="1"/>
        <v>17880</v>
      </c>
      <c r="M62" s="12">
        <f t="shared" si="2"/>
        <v>86.1350166654163</v>
      </c>
      <c r="N62" s="12">
        <f t="shared" si="3"/>
        <v>17880</v>
      </c>
      <c r="O62" s="12">
        <f t="shared" si="4"/>
        <v>12937</v>
      </c>
      <c r="P62" s="12">
        <f t="shared" si="5"/>
        <v>86.1350166654163</v>
      </c>
    </row>
    <row r="63" spans="1:16" ht="25.5">
      <c r="A63" s="10" t="s">
        <v>168</v>
      </c>
      <c r="B63" s="11" t="s">
        <v>169</v>
      </c>
      <c r="C63" s="12">
        <v>15399847</v>
      </c>
      <c r="D63" s="12">
        <v>15776847</v>
      </c>
      <c r="E63" s="12">
        <v>14336503.94</v>
      </c>
      <c r="F63" s="12">
        <v>13117309.049999999</v>
      </c>
      <c r="G63" s="12">
        <v>0</v>
      </c>
      <c r="H63" s="12">
        <v>13117309.049999999</v>
      </c>
      <c r="I63" s="12">
        <v>0</v>
      </c>
      <c r="J63" s="12">
        <v>1318403.76</v>
      </c>
      <c r="K63" s="12">
        <f t="shared" si="0"/>
        <v>1219194.8900000006</v>
      </c>
      <c r="L63" s="12">
        <f t="shared" si="1"/>
        <v>2659537.950000001</v>
      </c>
      <c r="M63" s="12">
        <f t="shared" si="2"/>
        <v>91.49587029653479</v>
      </c>
      <c r="N63" s="12">
        <f t="shared" si="3"/>
        <v>2659537.950000001</v>
      </c>
      <c r="O63" s="12">
        <f t="shared" si="4"/>
        <v>1219194.8900000006</v>
      </c>
      <c r="P63" s="12">
        <f t="shared" si="5"/>
        <v>91.49587029653479</v>
      </c>
    </row>
    <row r="64" spans="1:16" ht="38.25">
      <c r="A64" s="10" t="s">
        <v>170</v>
      </c>
      <c r="B64" s="11" t="s">
        <v>171</v>
      </c>
      <c r="C64" s="12">
        <v>23300</v>
      </c>
      <c r="D64" s="12">
        <v>23300</v>
      </c>
      <c r="E64" s="12">
        <v>23300</v>
      </c>
      <c r="F64" s="12">
        <v>23300</v>
      </c>
      <c r="G64" s="12">
        <v>0</v>
      </c>
      <c r="H64" s="12">
        <v>23300</v>
      </c>
      <c r="I64" s="12">
        <v>0</v>
      </c>
      <c r="J64" s="12">
        <v>26958.55</v>
      </c>
      <c r="K64" s="12">
        <f t="shared" si="0"/>
        <v>0</v>
      </c>
      <c r="L64" s="12">
        <f t="shared" si="1"/>
        <v>0</v>
      </c>
      <c r="M64" s="12">
        <f t="shared" si="2"/>
        <v>100</v>
      </c>
      <c r="N64" s="12">
        <f t="shared" si="3"/>
        <v>0</v>
      </c>
      <c r="O64" s="12">
        <f t="shared" si="4"/>
        <v>0</v>
      </c>
      <c r="P64" s="12">
        <f t="shared" si="5"/>
        <v>100</v>
      </c>
    </row>
    <row r="65" spans="1:16" ht="12.75">
      <c r="A65" s="7" t="s">
        <v>253</v>
      </c>
      <c r="B65" s="8" t="s">
        <v>254</v>
      </c>
      <c r="C65" s="9">
        <v>4849449</v>
      </c>
      <c r="D65" s="9">
        <v>5690933</v>
      </c>
      <c r="E65" s="9">
        <v>5419196</v>
      </c>
      <c r="F65" s="9">
        <v>3998651.89</v>
      </c>
      <c r="G65" s="9">
        <v>0</v>
      </c>
      <c r="H65" s="9">
        <v>3959418.25</v>
      </c>
      <c r="I65" s="9">
        <v>39233.64</v>
      </c>
      <c r="J65" s="9">
        <v>1363.96</v>
      </c>
      <c r="K65" s="9">
        <f t="shared" si="0"/>
        <v>1420544.1099999999</v>
      </c>
      <c r="L65" s="9">
        <f t="shared" si="1"/>
        <v>1692281.1099999999</v>
      </c>
      <c r="M65" s="9">
        <f t="shared" si="2"/>
        <v>73.78681062652099</v>
      </c>
      <c r="N65" s="9">
        <f t="shared" si="3"/>
        <v>1731514.75</v>
      </c>
      <c r="O65" s="9">
        <f t="shared" si="4"/>
        <v>1459777.75</v>
      </c>
      <c r="P65" s="9">
        <f t="shared" si="5"/>
        <v>73.06283533572139</v>
      </c>
    </row>
    <row r="66" spans="1:16" ht="12.75">
      <c r="A66" s="10" t="s">
        <v>255</v>
      </c>
      <c r="B66" s="11" t="s">
        <v>256</v>
      </c>
      <c r="C66" s="12">
        <v>4329449</v>
      </c>
      <c r="D66" s="12">
        <v>4659740</v>
      </c>
      <c r="E66" s="12">
        <v>4405003</v>
      </c>
      <c r="F66" s="12">
        <v>3009713.81</v>
      </c>
      <c r="G66" s="12">
        <v>0</v>
      </c>
      <c r="H66" s="12">
        <v>3004349.76</v>
      </c>
      <c r="I66" s="12">
        <v>5364.05</v>
      </c>
      <c r="J66" s="12">
        <v>1363.96</v>
      </c>
      <c r="K66" s="12">
        <f t="shared" si="0"/>
        <v>1395289.19</v>
      </c>
      <c r="L66" s="12">
        <f t="shared" si="1"/>
        <v>1650026.19</v>
      </c>
      <c r="M66" s="12">
        <f t="shared" si="2"/>
        <v>68.32489807611935</v>
      </c>
      <c r="N66" s="12">
        <f t="shared" si="3"/>
        <v>1655390.2400000002</v>
      </c>
      <c r="O66" s="12">
        <f t="shared" si="4"/>
        <v>1400653.2400000002</v>
      </c>
      <c r="P66" s="12">
        <f t="shared" si="5"/>
        <v>68.20312630888105</v>
      </c>
    </row>
    <row r="67" spans="1:16" ht="38.25">
      <c r="A67" s="10" t="s">
        <v>260</v>
      </c>
      <c r="B67" s="11" t="s">
        <v>261</v>
      </c>
      <c r="C67" s="12">
        <v>320000</v>
      </c>
      <c r="D67" s="12">
        <v>831193</v>
      </c>
      <c r="E67" s="12">
        <v>831193</v>
      </c>
      <c r="F67" s="12">
        <v>822938.08</v>
      </c>
      <c r="G67" s="12">
        <v>0</v>
      </c>
      <c r="H67" s="12">
        <v>792305.86</v>
      </c>
      <c r="I67" s="12">
        <v>30632.22</v>
      </c>
      <c r="J67" s="12">
        <v>0</v>
      </c>
      <c r="K67" s="12">
        <f t="shared" si="0"/>
        <v>8254.920000000042</v>
      </c>
      <c r="L67" s="12">
        <f t="shared" si="1"/>
        <v>8254.920000000042</v>
      </c>
      <c r="M67" s="12">
        <f t="shared" si="2"/>
        <v>99.00685881618348</v>
      </c>
      <c r="N67" s="12">
        <f t="shared" si="3"/>
        <v>38887.140000000014</v>
      </c>
      <c r="O67" s="12">
        <f t="shared" si="4"/>
        <v>38887.140000000014</v>
      </c>
      <c r="P67" s="12">
        <f t="shared" si="5"/>
        <v>95.32152700997241</v>
      </c>
    </row>
    <row r="68" spans="1:16" ht="76.5">
      <c r="A68" s="10" t="s">
        <v>286</v>
      </c>
      <c r="B68" s="11" t="s">
        <v>287</v>
      </c>
      <c r="C68" s="12">
        <v>200000</v>
      </c>
      <c r="D68" s="12">
        <v>200000</v>
      </c>
      <c r="E68" s="12">
        <v>183000</v>
      </c>
      <c r="F68" s="12">
        <v>166000</v>
      </c>
      <c r="G68" s="12">
        <v>0</v>
      </c>
      <c r="H68" s="12">
        <v>162762.63</v>
      </c>
      <c r="I68" s="12">
        <v>3237.37</v>
      </c>
      <c r="J68" s="12">
        <v>0</v>
      </c>
      <c r="K68" s="12">
        <f t="shared" si="0"/>
        <v>17000</v>
      </c>
      <c r="L68" s="12">
        <f t="shared" si="1"/>
        <v>34000</v>
      </c>
      <c r="M68" s="12">
        <f t="shared" si="2"/>
        <v>90.7103825136612</v>
      </c>
      <c r="N68" s="12">
        <f t="shared" si="3"/>
        <v>37237.369999999995</v>
      </c>
      <c r="O68" s="12">
        <f t="shared" si="4"/>
        <v>20237.369999999995</v>
      </c>
      <c r="P68" s="12">
        <f t="shared" si="5"/>
        <v>88.94132786885245</v>
      </c>
    </row>
    <row r="69" spans="1:16" ht="12.75">
      <c r="A69" s="7" t="s">
        <v>172</v>
      </c>
      <c r="B69" s="8" t="s">
        <v>173</v>
      </c>
      <c r="C69" s="9">
        <v>14663912</v>
      </c>
      <c r="D69" s="9">
        <v>15048909</v>
      </c>
      <c r="E69" s="9">
        <v>13647341</v>
      </c>
      <c r="F69" s="9">
        <v>11293159.950000001</v>
      </c>
      <c r="G69" s="9">
        <v>0</v>
      </c>
      <c r="H69" s="9">
        <v>10961790.780000001</v>
      </c>
      <c r="I69" s="9">
        <v>331369.17</v>
      </c>
      <c r="J69" s="9">
        <v>59508.87</v>
      </c>
      <c r="K69" s="9">
        <f t="shared" si="0"/>
        <v>2354181.049999999</v>
      </c>
      <c r="L69" s="9">
        <f t="shared" si="1"/>
        <v>3755749.049999999</v>
      </c>
      <c r="M69" s="9">
        <f t="shared" si="2"/>
        <v>82.74989208520547</v>
      </c>
      <c r="N69" s="9">
        <f t="shared" si="3"/>
        <v>4087118.219999999</v>
      </c>
      <c r="O69" s="9">
        <f t="shared" si="4"/>
        <v>2685550.219999999</v>
      </c>
      <c r="P69" s="9">
        <f t="shared" si="5"/>
        <v>80.32180613058618</v>
      </c>
    </row>
    <row r="70" spans="1:16" ht="12.75">
      <c r="A70" s="10" t="s">
        <v>174</v>
      </c>
      <c r="B70" s="11" t="s">
        <v>175</v>
      </c>
      <c r="C70" s="12">
        <v>3119134</v>
      </c>
      <c r="D70" s="12">
        <v>2803705</v>
      </c>
      <c r="E70" s="12">
        <v>2498808</v>
      </c>
      <c r="F70" s="12">
        <v>2146736.41</v>
      </c>
      <c r="G70" s="12">
        <v>0</v>
      </c>
      <c r="H70" s="12">
        <v>2038761.27</v>
      </c>
      <c r="I70" s="12">
        <v>107975.14</v>
      </c>
      <c r="J70" s="12">
        <v>7188.86</v>
      </c>
      <c r="K70" s="12">
        <f aca="true" t="shared" si="6" ref="K70:K102">E70-F70</f>
        <v>352071.58999999985</v>
      </c>
      <c r="L70" s="12">
        <f aca="true" t="shared" si="7" ref="L70:L102">D70-F70</f>
        <v>656968.5899999999</v>
      </c>
      <c r="M70" s="12">
        <f aca="true" t="shared" si="8" ref="M70:M102">IF(E70=0,0,(F70/E70)*100)</f>
        <v>85.91041848753487</v>
      </c>
      <c r="N70" s="12">
        <f aca="true" t="shared" si="9" ref="N70:N102">D70-H70</f>
        <v>764943.73</v>
      </c>
      <c r="O70" s="12">
        <f aca="true" t="shared" si="10" ref="O70:O102">E70-H70</f>
        <v>460046.73</v>
      </c>
      <c r="P70" s="12">
        <f aca="true" t="shared" si="11" ref="P70:P102">IF(E70=0,0,(H70/E70)*100)</f>
        <v>81.58935260332126</v>
      </c>
    </row>
    <row r="71" spans="1:16" ht="12.75">
      <c r="A71" s="10" t="s">
        <v>176</v>
      </c>
      <c r="B71" s="11" t="s">
        <v>177</v>
      </c>
      <c r="C71" s="12">
        <v>480426</v>
      </c>
      <c r="D71" s="12">
        <v>443119</v>
      </c>
      <c r="E71" s="12">
        <v>373138</v>
      </c>
      <c r="F71" s="12">
        <v>313626.47</v>
      </c>
      <c r="G71" s="12">
        <v>0</v>
      </c>
      <c r="H71" s="12">
        <v>302941.42</v>
      </c>
      <c r="I71" s="12">
        <v>10685.05</v>
      </c>
      <c r="J71" s="12">
        <v>3423.48</v>
      </c>
      <c r="K71" s="12">
        <f t="shared" si="6"/>
        <v>59511.53000000003</v>
      </c>
      <c r="L71" s="12">
        <f t="shared" si="7"/>
        <v>129492.53000000003</v>
      </c>
      <c r="M71" s="12">
        <f t="shared" si="8"/>
        <v>84.05106689750173</v>
      </c>
      <c r="N71" s="12">
        <f t="shared" si="9"/>
        <v>140177.58000000002</v>
      </c>
      <c r="O71" s="12">
        <f t="shared" si="10"/>
        <v>70196.58000000002</v>
      </c>
      <c r="P71" s="12">
        <f t="shared" si="11"/>
        <v>81.18750167498351</v>
      </c>
    </row>
    <row r="72" spans="1:16" ht="25.5">
      <c r="A72" s="10" t="s">
        <v>178</v>
      </c>
      <c r="B72" s="11" t="s">
        <v>179</v>
      </c>
      <c r="C72" s="12">
        <v>6490630</v>
      </c>
      <c r="D72" s="12">
        <v>7388263</v>
      </c>
      <c r="E72" s="12">
        <v>6798890</v>
      </c>
      <c r="F72" s="12">
        <v>5406741.360000002</v>
      </c>
      <c r="G72" s="12">
        <v>0</v>
      </c>
      <c r="H72" s="12">
        <v>5347662.61</v>
      </c>
      <c r="I72" s="12">
        <v>59078.75</v>
      </c>
      <c r="J72" s="12">
        <v>29286</v>
      </c>
      <c r="K72" s="12">
        <f t="shared" si="6"/>
        <v>1392148.6399999978</v>
      </c>
      <c r="L72" s="12">
        <f t="shared" si="7"/>
        <v>1981521.6399999978</v>
      </c>
      <c r="M72" s="12">
        <f t="shared" si="8"/>
        <v>79.52388345744677</v>
      </c>
      <c r="N72" s="12">
        <f t="shared" si="9"/>
        <v>2040600.3899999997</v>
      </c>
      <c r="O72" s="12">
        <f t="shared" si="10"/>
        <v>1451227.3899999997</v>
      </c>
      <c r="P72" s="12">
        <f t="shared" si="11"/>
        <v>78.65493646757045</v>
      </c>
    </row>
    <row r="73" spans="1:16" ht="12.75">
      <c r="A73" s="10" t="s">
        <v>180</v>
      </c>
      <c r="B73" s="11" t="s">
        <v>181</v>
      </c>
      <c r="C73" s="12">
        <v>3834825</v>
      </c>
      <c r="D73" s="12">
        <v>3461525</v>
      </c>
      <c r="E73" s="12">
        <v>3139621</v>
      </c>
      <c r="F73" s="12">
        <v>2870633.82</v>
      </c>
      <c r="G73" s="12">
        <v>0</v>
      </c>
      <c r="H73" s="12">
        <v>2728003.91</v>
      </c>
      <c r="I73" s="12">
        <v>142629.91</v>
      </c>
      <c r="J73" s="12">
        <v>16881.53</v>
      </c>
      <c r="K73" s="12">
        <f t="shared" si="6"/>
        <v>268987.18000000017</v>
      </c>
      <c r="L73" s="12">
        <f t="shared" si="7"/>
        <v>590891.1800000002</v>
      </c>
      <c r="M73" s="12">
        <f t="shared" si="8"/>
        <v>91.43249519607622</v>
      </c>
      <c r="N73" s="12">
        <f t="shared" si="9"/>
        <v>733521.0899999999</v>
      </c>
      <c r="O73" s="12">
        <f t="shared" si="10"/>
        <v>411617.08999999985</v>
      </c>
      <c r="P73" s="12">
        <f t="shared" si="11"/>
        <v>86.88959304323676</v>
      </c>
    </row>
    <row r="74" spans="1:16" ht="12.75">
      <c r="A74" s="10" t="s">
        <v>182</v>
      </c>
      <c r="B74" s="11" t="s">
        <v>183</v>
      </c>
      <c r="C74" s="12">
        <v>738897</v>
      </c>
      <c r="D74" s="12">
        <v>952297</v>
      </c>
      <c r="E74" s="12">
        <v>836884</v>
      </c>
      <c r="F74" s="12">
        <v>555421.89</v>
      </c>
      <c r="G74" s="12">
        <v>0</v>
      </c>
      <c r="H74" s="12">
        <v>544421.57</v>
      </c>
      <c r="I74" s="12">
        <v>11000.32</v>
      </c>
      <c r="J74" s="12">
        <v>2729</v>
      </c>
      <c r="K74" s="12">
        <f t="shared" si="6"/>
        <v>281462.11</v>
      </c>
      <c r="L74" s="12">
        <f t="shared" si="7"/>
        <v>396875.11</v>
      </c>
      <c r="M74" s="12">
        <f t="shared" si="8"/>
        <v>66.36784667887066</v>
      </c>
      <c r="N74" s="12">
        <f t="shared" si="9"/>
        <v>407875.43000000005</v>
      </c>
      <c r="O74" s="12">
        <f t="shared" si="10"/>
        <v>292462.43000000005</v>
      </c>
      <c r="P74" s="12">
        <f t="shared" si="11"/>
        <v>65.05340883563314</v>
      </c>
    </row>
    <row r="75" spans="1:16" ht="12.75">
      <c r="A75" s="7" t="s">
        <v>184</v>
      </c>
      <c r="B75" s="8" t="s">
        <v>185</v>
      </c>
      <c r="C75" s="9">
        <v>200000</v>
      </c>
      <c r="D75" s="9">
        <v>223500</v>
      </c>
      <c r="E75" s="9">
        <v>201500</v>
      </c>
      <c r="F75" s="9">
        <v>199000</v>
      </c>
      <c r="G75" s="9">
        <v>0</v>
      </c>
      <c r="H75" s="9">
        <v>177000</v>
      </c>
      <c r="I75" s="9">
        <v>22000</v>
      </c>
      <c r="J75" s="9">
        <v>22000</v>
      </c>
      <c r="K75" s="9">
        <f t="shared" si="6"/>
        <v>2500</v>
      </c>
      <c r="L75" s="9">
        <f t="shared" si="7"/>
        <v>24500</v>
      </c>
      <c r="M75" s="9">
        <f t="shared" si="8"/>
        <v>98.75930521091811</v>
      </c>
      <c r="N75" s="9">
        <f t="shared" si="9"/>
        <v>46500</v>
      </c>
      <c r="O75" s="9">
        <f t="shared" si="10"/>
        <v>24500</v>
      </c>
      <c r="P75" s="9">
        <f t="shared" si="11"/>
        <v>87.84119106699751</v>
      </c>
    </row>
    <row r="76" spans="1:16" ht="12.75">
      <c r="A76" s="10" t="s">
        <v>186</v>
      </c>
      <c r="B76" s="11" t="s">
        <v>187</v>
      </c>
      <c r="C76" s="12">
        <v>200000</v>
      </c>
      <c r="D76" s="12">
        <v>223500</v>
      </c>
      <c r="E76" s="12">
        <v>201500</v>
      </c>
      <c r="F76" s="12">
        <v>199000</v>
      </c>
      <c r="G76" s="12">
        <v>0</v>
      </c>
      <c r="H76" s="12">
        <v>177000</v>
      </c>
      <c r="I76" s="12">
        <v>22000</v>
      </c>
      <c r="J76" s="12">
        <v>22000</v>
      </c>
      <c r="K76" s="12">
        <f t="shared" si="6"/>
        <v>2500</v>
      </c>
      <c r="L76" s="12">
        <f t="shared" si="7"/>
        <v>24500</v>
      </c>
      <c r="M76" s="12">
        <f t="shared" si="8"/>
        <v>98.75930521091811</v>
      </c>
      <c r="N76" s="12">
        <f t="shared" si="9"/>
        <v>46500</v>
      </c>
      <c r="O76" s="12">
        <f t="shared" si="10"/>
        <v>24500</v>
      </c>
      <c r="P76" s="12">
        <f t="shared" si="11"/>
        <v>87.84119106699751</v>
      </c>
    </row>
    <row r="77" spans="1:16" ht="12.75">
      <c r="A77" s="7" t="s">
        <v>188</v>
      </c>
      <c r="B77" s="8" t="s">
        <v>189</v>
      </c>
      <c r="C77" s="9">
        <v>1611109</v>
      </c>
      <c r="D77" s="9">
        <v>1900366</v>
      </c>
      <c r="E77" s="9">
        <v>1770896</v>
      </c>
      <c r="F77" s="9">
        <v>1323609.33</v>
      </c>
      <c r="G77" s="9">
        <v>0</v>
      </c>
      <c r="H77" s="9">
        <v>1283214.92</v>
      </c>
      <c r="I77" s="9">
        <v>40394.41</v>
      </c>
      <c r="J77" s="9">
        <v>8133.2</v>
      </c>
      <c r="K77" s="9">
        <f t="shared" si="6"/>
        <v>447286.6699999999</v>
      </c>
      <c r="L77" s="9">
        <f t="shared" si="7"/>
        <v>576756.6699999999</v>
      </c>
      <c r="M77" s="9">
        <f t="shared" si="8"/>
        <v>74.74235245886828</v>
      </c>
      <c r="N77" s="9">
        <f t="shared" si="9"/>
        <v>617151.0800000001</v>
      </c>
      <c r="O77" s="9">
        <f t="shared" si="10"/>
        <v>487681.0800000001</v>
      </c>
      <c r="P77" s="9">
        <f t="shared" si="11"/>
        <v>72.46133708585936</v>
      </c>
    </row>
    <row r="78" spans="1:16" ht="12.75">
      <c r="A78" s="10" t="s">
        <v>190</v>
      </c>
      <c r="B78" s="11" t="s">
        <v>191</v>
      </c>
      <c r="C78" s="12">
        <v>65600</v>
      </c>
      <c r="D78" s="12">
        <v>40000</v>
      </c>
      <c r="E78" s="12">
        <v>37000</v>
      </c>
      <c r="F78" s="12">
        <v>13784.39</v>
      </c>
      <c r="G78" s="12">
        <v>0</v>
      </c>
      <c r="H78" s="12">
        <v>13784.39</v>
      </c>
      <c r="I78" s="12">
        <v>0</v>
      </c>
      <c r="J78" s="12">
        <v>4290</v>
      </c>
      <c r="K78" s="12">
        <f t="shared" si="6"/>
        <v>23215.61</v>
      </c>
      <c r="L78" s="12">
        <f t="shared" si="7"/>
        <v>26215.61</v>
      </c>
      <c r="M78" s="12">
        <f t="shared" si="8"/>
        <v>37.25510810810811</v>
      </c>
      <c r="N78" s="12">
        <f t="shared" si="9"/>
        <v>26215.61</v>
      </c>
      <c r="O78" s="12">
        <f t="shared" si="10"/>
        <v>23215.61</v>
      </c>
      <c r="P78" s="12">
        <f t="shared" si="11"/>
        <v>37.25510810810811</v>
      </c>
    </row>
    <row r="79" spans="1:16" ht="25.5">
      <c r="A79" s="10" t="s">
        <v>192</v>
      </c>
      <c r="B79" s="11" t="s">
        <v>193</v>
      </c>
      <c r="C79" s="12">
        <v>25000</v>
      </c>
      <c r="D79" s="12">
        <v>25000</v>
      </c>
      <c r="E79" s="12">
        <v>23300</v>
      </c>
      <c r="F79" s="12">
        <v>3636.85</v>
      </c>
      <c r="G79" s="12">
        <v>0</v>
      </c>
      <c r="H79" s="12">
        <v>3621.85</v>
      </c>
      <c r="I79" s="12">
        <v>15</v>
      </c>
      <c r="J79" s="12">
        <v>0</v>
      </c>
      <c r="K79" s="12">
        <f t="shared" si="6"/>
        <v>19663.15</v>
      </c>
      <c r="L79" s="12">
        <f t="shared" si="7"/>
        <v>21363.15</v>
      </c>
      <c r="M79" s="12">
        <f t="shared" si="8"/>
        <v>15.608798283261802</v>
      </c>
      <c r="N79" s="12">
        <f t="shared" si="9"/>
        <v>21378.15</v>
      </c>
      <c r="O79" s="12">
        <f t="shared" si="10"/>
        <v>19678.15</v>
      </c>
      <c r="P79" s="12">
        <f t="shared" si="11"/>
        <v>15.54442060085837</v>
      </c>
    </row>
    <row r="80" spans="1:16" ht="25.5">
      <c r="A80" s="10" t="s">
        <v>194</v>
      </c>
      <c r="B80" s="11" t="s">
        <v>195</v>
      </c>
      <c r="C80" s="12">
        <v>1319709</v>
      </c>
      <c r="D80" s="12">
        <v>1319709</v>
      </c>
      <c r="E80" s="12">
        <v>1204939</v>
      </c>
      <c r="F80" s="12">
        <v>898700.54</v>
      </c>
      <c r="G80" s="12">
        <v>0</v>
      </c>
      <c r="H80" s="12">
        <v>898700.54</v>
      </c>
      <c r="I80" s="12">
        <v>0</v>
      </c>
      <c r="J80" s="12">
        <v>0</v>
      </c>
      <c r="K80" s="12">
        <f t="shared" si="6"/>
        <v>306238.45999999996</v>
      </c>
      <c r="L80" s="12">
        <f t="shared" si="7"/>
        <v>421008.45999999996</v>
      </c>
      <c r="M80" s="12">
        <f t="shared" si="8"/>
        <v>74.5847333350485</v>
      </c>
      <c r="N80" s="12">
        <f t="shared" si="9"/>
        <v>421008.45999999996</v>
      </c>
      <c r="O80" s="12">
        <f t="shared" si="10"/>
        <v>306238.45999999996</v>
      </c>
      <c r="P80" s="12">
        <f t="shared" si="11"/>
        <v>74.5847333350485</v>
      </c>
    </row>
    <row r="81" spans="1:16" ht="12.75">
      <c r="A81" s="10" t="s">
        <v>257</v>
      </c>
      <c r="B81" s="11" t="s">
        <v>196</v>
      </c>
      <c r="C81" s="12">
        <v>65000</v>
      </c>
      <c r="D81" s="12">
        <v>248828</v>
      </c>
      <c r="E81" s="12">
        <v>248828</v>
      </c>
      <c r="F81" s="12">
        <v>167606.19</v>
      </c>
      <c r="G81" s="12">
        <v>0</v>
      </c>
      <c r="H81" s="12">
        <v>161746.19</v>
      </c>
      <c r="I81" s="12">
        <v>5860</v>
      </c>
      <c r="J81" s="12">
        <v>0</v>
      </c>
      <c r="K81" s="12">
        <f t="shared" si="6"/>
        <v>81221.81</v>
      </c>
      <c r="L81" s="12">
        <f t="shared" si="7"/>
        <v>81221.81</v>
      </c>
      <c r="M81" s="12">
        <f t="shared" si="8"/>
        <v>67.35825148295208</v>
      </c>
      <c r="N81" s="12">
        <f t="shared" si="9"/>
        <v>87081.81</v>
      </c>
      <c r="O81" s="12">
        <f t="shared" si="10"/>
        <v>87081.81</v>
      </c>
      <c r="P81" s="12">
        <f t="shared" si="11"/>
        <v>65.00321105341843</v>
      </c>
    </row>
    <row r="82" spans="1:16" ht="38.25">
      <c r="A82" s="10" t="s">
        <v>197</v>
      </c>
      <c r="B82" s="11" t="s">
        <v>198</v>
      </c>
      <c r="C82" s="12">
        <v>50000</v>
      </c>
      <c r="D82" s="12">
        <v>75600</v>
      </c>
      <c r="E82" s="12">
        <v>73500</v>
      </c>
      <c r="F82" s="12">
        <v>71724.28</v>
      </c>
      <c r="G82" s="12">
        <v>0</v>
      </c>
      <c r="H82" s="12">
        <v>67881.08</v>
      </c>
      <c r="I82" s="12">
        <v>3843.2</v>
      </c>
      <c r="J82" s="12">
        <v>3843.2</v>
      </c>
      <c r="K82" s="12">
        <f t="shared" si="6"/>
        <v>1775.7200000000012</v>
      </c>
      <c r="L82" s="12">
        <f t="shared" si="7"/>
        <v>3875.720000000001</v>
      </c>
      <c r="M82" s="12">
        <f t="shared" si="8"/>
        <v>97.58405442176871</v>
      </c>
      <c r="N82" s="12">
        <f t="shared" si="9"/>
        <v>7718.919999999998</v>
      </c>
      <c r="O82" s="12">
        <f t="shared" si="10"/>
        <v>5618.919999999998</v>
      </c>
      <c r="P82" s="12">
        <f t="shared" si="11"/>
        <v>92.35521088435374</v>
      </c>
    </row>
    <row r="83" spans="1:16" ht="25.5">
      <c r="A83" s="10" t="s">
        <v>199</v>
      </c>
      <c r="B83" s="11" t="s">
        <v>200</v>
      </c>
      <c r="C83" s="12">
        <v>85800</v>
      </c>
      <c r="D83" s="12">
        <v>191229</v>
      </c>
      <c r="E83" s="12">
        <v>183329</v>
      </c>
      <c r="F83" s="12">
        <v>168157.08</v>
      </c>
      <c r="G83" s="12">
        <v>0</v>
      </c>
      <c r="H83" s="12">
        <v>137480.87</v>
      </c>
      <c r="I83" s="12">
        <v>30676.21</v>
      </c>
      <c r="J83" s="12">
        <v>0</v>
      </c>
      <c r="K83" s="12">
        <f t="shared" si="6"/>
        <v>15171.920000000013</v>
      </c>
      <c r="L83" s="12">
        <f t="shared" si="7"/>
        <v>23071.920000000013</v>
      </c>
      <c r="M83" s="12">
        <f t="shared" si="8"/>
        <v>91.72421166318476</v>
      </c>
      <c r="N83" s="12">
        <f t="shared" si="9"/>
        <v>53748.130000000005</v>
      </c>
      <c r="O83" s="12">
        <f t="shared" si="10"/>
        <v>45848.130000000005</v>
      </c>
      <c r="P83" s="12">
        <f t="shared" si="11"/>
        <v>74.99133797707945</v>
      </c>
    </row>
    <row r="84" spans="1:16" ht="25.5">
      <c r="A84" s="7" t="s">
        <v>201</v>
      </c>
      <c r="B84" s="8" t="s">
        <v>202</v>
      </c>
      <c r="C84" s="9">
        <v>0</v>
      </c>
      <c r="D84" s="9">
        <v>164098</v>
      </c>
      <c r="E84" s="9">
        <v>164098</v>
      </c>
      <c r="F84" s="9">
        <v>90353.06</v>
      </c>
      <c r="G84" s="9">
        <v>0</v>
      </c>
      <c r="H84" s="9">
        <v>90353.06</v>
      </c>
      <c r="I84" s="9">
        <v>0</v>
      </c>
      <c r="J84" s="9">
        <v>0</v>
      </c>
      <c r="K84" s="9">
        <f t="shared" si="6"/>
        <v>73744.94</v>
      </c>
      <c r="L84" s="9">
        <f t="shared" si="7"/>
        <v>73744.94</v>
      </c>
      <c r="M84" s="9">
        <f t="shared" si="8"/>
        <v>55.06042730563444</v>
      </c>
      <c r="N84" s="9">
        <f t="shared" si="9"/>
        <v>73744.94</v>
      </c>
      <c r="O84" s="9">
        <f t="shared" si="10"/>
        <v>73744.94</v>
      </c>
      <c r="P84" s="9">
        <f t="shared" si="11"/>
        <v>55.06042730563444</v>
      </c>
    </row>
    <row r="85" spans="1:16" ht="12.75">
      <c r="A85" s="10" t="s">
        <v>268</v>
      </c>
      <c r="B85" s="11" t="s">
        <v>269</v>
      </c>
      <c r="C85" s="12">
        <v>0</v>
      </c>
      <c r="D85" s="12">
        <v>164098</v>
      </c>
      <c r="E85" s="12">
        <v>164098</v>
      </c>
      <c r="F85" s="12">
        <v>90353.06</v>
      </c>
      <c r="G85" s="12">
        <v>0</v>
      </c>
      <c r="H85" s="12">
        <v>90353.06</v>
      </c>
      <c r="I85" s="12">
        <v>0</v>
      </c>
      <c r="J85" s="12">
        <v>0</v>
      </c>
      <c r="K85" s="12">
        <f t="shared" si="6"/>
        <v>73744.94</v>
      </c>
      <c r="L85" s="12">
        <f t="shared" si="7"/>
        <v>73744.94</v>
      </c>
      <c r="M85" s="12">
        <f t="shared" si="8"/>
        <v>55.06042730563444</v>
      </c>
      <c r="N85" s="12">
        <f t="shared" si="9"/>
        <v>73744.94</v>
      </c>
      <c r="O85" s="12">
        <f t="shared" si="10"/>
        <v>73744.94</v>
      </c>
      <c r="P85" s="12">
        <f t="shared" si="11"/>
        <v>55.06042730563444</v>
      </c>
    </row>
    <row r="86" spans="1:16" ht="25.5">
      <c r="A86" s="7" t="s">
        <v>203</v>
      </c>
      <c r="B86" s="8" t="s">
        <v>204</v>
      </c>
      <c r="C86" s="9">
        <v>2434588</v>
      </c>
      <c r="D86" s="9">
        <v>5206938</v>
      </c>
      <c r="E86" s="9">
        <v>5175097</v>
      </c>
      <c r="F86" s="9">
        <v>3575050.86</v>
      </c>
      <c r="G86" s="9">
        <v>0</v>
      </c>
      <c r="H86" s="9">
        <v>3442019.86</v>
      </c>
      <c r="I86" s="9">
        <v>133031</v>
      </c>
      <c r="J86" s="9">
        <v>140867.12</v>
      </c>
      <c r="K86" s="9">
        <f t="shared" si="6"/>
        <v>1600046.1400000001</v>
      </c>
      <c r="L86" s="9">
        <f t="shared" si="7"/>
        <v>1631887.1400000001</v>
      </c>
      <c r="M86" s="9">
        <f t="shared" si="8"/>
        <v>69.08181353895395</v>
      </c>
      <c r="N86" s="9">
        <f t="shared" si="9"/>
        <v>1764918.1400000001</v>
      </c>
      <c r="O86" s="9">
        <f t="shared" si="10"/>
        <v>1733077.1400000001</v>
      </c>
      <c r="P86" s="9">
        <f t="shared" si="11"/>
        <v>66.5112143791701</v>
      </c>
    </row>
    <row r="87" spans="1:16" ht="38.25">
      <c r="A87" s="10" t="s">
        <v>205</v>
      </c>
      <c r="B87" s="11" t="s">
        <v>206</v>
      </c>
      <c r="C87" s="12">
        <v>943985</v>
      </c>
      <c r="D87" s="12">
        <v>426553</v>
      </c>
      <c r="E87" s="12">
        <v>426553</v>
      </c>
      <c r="F87" s="12">
        <v>426552.26</v>
      </c>
      <c r="G87" s="12">
        <v>0</v>
      </c>
      <c r="H87" s="12">
        <v>426552.26</v>
      </c>
      <c r="I87" s="12">
        <v>0</v>
      </c>
      <c r="J87" s="12">
        <v>0</v>
      </c>
      <c r="K87" s="12">
        <f t="shared" si="6"/>
        <v>0.7399999999906868</v>
      </c>
      <c r="L87" s="12">
        <f t="shared" si="7"/>
        <v>0.7399999999906868</v>
      </c>
      <c r="M87" s="12">
        <f t="shared" si="8"/>
        <v>99.99982651628285</v>
      </c>
      <c r="N87" s="12">
        <f t="shared" si="9"/>
        <v>0.7399999999906868</v>
      </c>
      <c r="O87" s="12">
        <f t="shared" si="10"/>
        <v>0.7399999999906868</v>
      </c>
      <c r="P87" s="12">
        <f t="shared" si="11"/>
        <v>99.99982651628285</v>
      </c>
    </row>
    <row r="88" spans="1:16" ht="38.25">
      <c r="A88" s="10" t="s">
        <v>258</v>
      </c>
      <c r="B88" s="11" t="s">
        <v>259</v>
      </c>
      <c r="C88" s="12">
        <v>1490603</v>
      </c>
      <c r="D88" s="12">
        <v>4780385</v>
      </c>
      <c r="E88" s="12">
        <v>4748544</v>
      </c>
      <c r="F88" s="12">
        <v>3148498.6</v>
      </c>
      <c r="G88" s="12">
        <v>0</v>
      </c>
      <c r="H88" s="12">
        <v>3015467.6</v>
      </c>
      <c r="I88" s="12">
        <v>133031</v>
      </c>
      <c r="J88" s="12">
        <v>140867.12</v>
      </c>
      <c r="K88" s="12">
        <f t="shared" si="6"/>
        <v>1600045.4</v>
      </c>
      <c r="L88" s="12">
        <f t="shared" si="7"/>
        <v>1631886.4</v>
      </c>
      <c r="M88" s="12">
        <f t="shared" si="8"/>
        <v>66.3045051283088</v>
      </c>
      <c r="N88" s="12">
        <f t="shared" si="9"/>
        <v>1764917.4</v>
      </c>
      <c r="O88" s="12">
        <f t="shared" si="10"/>
        <v>1733076.4</v>
      </c>
      <c r="P88" s="12">
        <f t="shared" si="11"/>
        <v>63.50299375977142</v>
      </c>
    </row>
    <row r="89" spans="1:16" ht="25.5">
      <c r="A89" s="7" t="s">
        <v>302</v>
      </c>
      <c r="B89" s="8" t="s">
        <v>303</v>
      </c>
      <c r="C89" s="9">
        <v>0</v>
      </c>
      <c r="D89" s="9">
        <v>55025</v>
      </c>
      <c r="E89" s="9">
        <v>55025</v>
      </c>
      <c r="F89" s="9">
        <v>8009</v>
      </c>
      <c r="G89" s="9">
        <v>0</v>
      </c>
      <c r="H89" s="9">
        <v>8009</v>
      </c>
      <c r="I89" s="9">
        <v>0</v>
      </c>
      <c r="J89" s="9">
        <v>0</v>
      </c>
      <c r="K89" s="9">
        <f t="shared" si="6"/>
        <v>47016</v>
      </c>
      <c r="L89" s="9">
        <f t="shared" si="7"/>
        <v>47016</v>
      </c>
      <c r="M89" s="9">
        <f t="shared" si="8"/>
        <v>14.555202180826896</v>
      </c>
      <c r="N89" s="9">
        <f t="shared" si="9"/>
        <v>47016</v>
      </c>
      <c r="O89" s="9">
        <f t="shared" si="10"/>
        <v>47016</v>
      </c>
      <c r="P89" s="9">
        <f t="shared" si="11"/>
        <v>14.555202180826896</v>
      </c>
    </row>
    <row r="90" spans="1:16" ht="25.5">
      <c r="A90" s="10" t="s">
        <v>304</v>
      </c>
      <c r="B90" s="11" t="s">
        <v>305</v>
      </c>
      <c r="C90" s="12">
        <v>0</v>
      </c>
      <c r="D90" s="12">
        <v>55025</v>
      </c>
      <c r="E90" s="12">
        <v>55025</v>
      </c>
      <c r="F90" s="12">
        <v>8009</v>
      </c>
      <c r="G90" s="12">
        <v>0</v>
      </c>
      <c r="H90" s="12">
        <v>8009</v>
      </c>
      <c r="I90" s="12">
        <v>0</v>
      </c>
      <c r="J90" s="12">
        <v>0</v>
      </c>
      <c r="K90" s="12">
        <f t="shared" si="6"/>
        <v>47016</v>
      </c>
      <c r="L90" s="12">
        <f t="shared" si="7"/>
        <v>47016</v>
      </c>
      <c r="M90" s="12">
        <f t="shared" si="8"/>
        <v>14.555202180826896</v>
      </c>
      <c r="N90" s="12">
        <f t="shared" si="9"/>
        <v>47016</v>
      </c>
      <c r="O90" s="12">
        <f t="shared" si="10"/>
        <v>47016</v>
      </c>
      <c r="P90" s="12">
        <f t="shared" si="11"/>
        <v>14.555202180826896</v>
      </c>
    </row>
    <row r="91" spans="1:16" ht="12.75">
      <c r="A91" s="7" t="s">
        <v>207</v>
      </c>
      <c r="B91" s="8" t="s">
        <v>208</v>
      </c>
      <c r="C91" s="9">
        <v>29692966</v>
      </c>
      <c r="D91" s="9">
        <v>49665541</v>
      </c>
      <c r="E91" s="9">
        <v>43593308</v>
      </c>
      <c r="F91" s="9">
        <v>41507003.720000006</v>
      </c>
      <c r="G91" s="9">
        <v>0</v>
      </c>
      <c r="H91" s="9">
        <v>39845809.17</v>
      </c>
      <c r="I91" s="9">
        <v>1661194.55</v>
      </c>
      <c r="J91" s="9">
        <v>23839.2</v>
      </c>
      <c r="K91" s="9">
        <f t="shared" si="6"/>
        <v>2086304.2799999937</v>
      </c>
      <c r="L91" s="9">
        <f t="shared" si="7"/>
        <v>8158537.279999994</v>
      </c>
      <c r="M91" s="9">
        <f t="shared" si="8"/>
        <v>95.21416388038276</v>
      </c>
      <c r="N91" s="9">
        <f t="shared" si="9"/>
        <v>9819731.829999998</v>
      </c>
      <c r="O91" s="9">
        <f t="shared" si="10"/>
        <v>3747498.829999998</v>
      </c>
      <c r="P91" s="9">
        <f t="shared" si="11"/>
        <v>91.40349975276023</v>
      </c>
    </row>
    <row r="92" spans="1:16" ht="12.75">
      <c r="A92" s="10" t="s">
        <v>209</v>
      </c>
      <c r="B92" s="11" t="s">
        <v>210</v>
      </c>
      <c r="C92" s="12">
        <v>1510022</v>
      </c>
      <c r="D92" s="12">
        <v>2575286</v>
      </c>
      <c r="E92" s="12">
        <v>790616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f t="shared" si="6"/>
        <v>790616</v>
      </c>
      <c r="L92" s="12">
        <f t="shared" si="7"/>
        <v>2575286</v>
      </c>
      <c r="M92" s="12">
        <f t="shared" si="8"/>
        <v>0</v>
      </c>
      <c r="N92" s="12">
        <f t="shared" si="9"/>
        <v>2575286</v>
      </c>
      <c r="O92" s="12">
        <f t="shared" si="10"/>
        <v>790616</v>
      </c>
      <c r="P92" s="12">
        <f t="shared" si="11"/>
        <v>0</v>
      </c>
    </row>
    <row r="93" spans="1:16" ht="25.5">
      <c r="A93" s="10" t="s">
        <v>306</v>
      </c>
      <c r="B93" s="11" t="s">
        <v>307</v>
      </c>
      <c r="C93" s="12">
        <v>0</v>
      </c>
      <c r="D93" s="12">
        <v>79000</v>
      </c>
      <c r="E93" s="12">
        <v>79000</v>
      </c>
      <c r="F93" s="12">
        <v>78902.4</v>
      </c>
      <c r="G93" s="12">
        <v>0</v>
      </c>
      <c r="H93" s="12">
        <v>78302.4</v>
      </c>
      <c r="I93" s="12">
        <v>600</v>
      </c>
      <c r="J93" s="12">
        <v>0</v>
      </c>
      <c r="K93" s="12">
        <f t="shared" si="6"/>
        <v>97.60000000000582</v>
      </c>
      <c r="L93" s="12">
        <f t="shared" si="7"/>
        <v>97.60000000000582</v>
      </c>
      <c r="M93" s="12">
        <f t="shared" si="8"/>
        <v>99.87645569620253</v>
      </c>
      <c r="N93" s="12">
        <f t="shared" si="9"/>
        <v>697.6000000000058</v>
      </c>
      <c r="O93" s="12">
        <f t="shared" si="10"/>
        <v>697.6000000000058</v>
      </c>
      <c r="P93" s="12">
        <f t="shared" si="11"/>
        <v>99.11696202531644</v>
      </c>
    </row>
    <row r="94" spans="1:16" ht="38.25">
      <c r="A94" s="10" t="s">
        <v>290</v>
      </c>
      <c r="B94" s="11" t="s">
        <v>291</v>
      </c>
      <c r="C94" s="12">
        <v>0</v>
      </c>
      <c r="D94" s="12">
        <v>46625</v>
      </c>
      <c r="E94" s="12">
        <v>46625</v>
      </c>
      <c r="F94" s="12">
        <v>43810</v>
      </c>
      <c r="G94" s="12">
        <v>0</v>
      </c>
      <c r="H94" s="12">
        <v>43810</v>
      </c>
      <c r="I94" s="12">
        <v>0</v>
      </c>
      <c r="J94" s="12">
        <v>0</v>
      </c>
      <c r="K94" s="12">
        <f t="shared" si="6"/>
        <v>2815</v>
      </c>
      <c r="L94" s="12">
        <f t="shared" si="7"/>
        <v>2815</v>
      </c>
      <c r="M94" s="12">
        <f t="shared" si="8"/>
        <v>93.96246648793566</v>
      </c>
      <c r="N94" s="12">
        <f t="shared" si="9"/>
        <v>2815</v>
      </c>
      <c r="O94" s="12">
        <f t="shared" si="10"/>
        <v>2815</v>
      </c>
      <c r="P94" s="12">
        <f t="shared" si="11"/>
        <v>93.96246648793566</v>
      </c>
    </row>
    <row r="95" spans="1:16" ht="25.5">
      <c r="A95" s="10" t="s">
        <v>308</v>
      </c>
      <c r="B95" s="11" t="s">
        <v>65</v>
      </c>
      <c r="C95" s="12">
        <v>0</v>
      </c>
      <c r="D95" s="12">
        <v>878660</v>
      </c>
      <c r="E95" s="12">
        <v>843734</v>
      </c>
      <c r="F95" s="12">
        <v>843734</v>
      </c>
      <c r="G95" s="12">
        <v>0</v>
      </c>
      <c r="H95" s="12">
        <v>843734</v>
      </c>
      <c r="I95" s="12">
        <v>0</v>
      </c>
      <c r="J95" s="12">
        <v>0</v>
      </c>
      <c r="K95" s="12">
        <f t="shared" si="6"/>
        <v>0</v>
      </c>
      <c r="L95" s="12">
        <f t="shared" si="7"/>
        <v>34926</v>
      </c>
      <c r="M95" s="12">
        <f t="shared" si="8"/>
        <v>100</v>
      </c>
      <c r="N95" s="12">
        <f t="shared" si="9"/>
        <v>34926</v>
      </c>
      <c r="O95" s="12">
        <f t="shared" si="10"/>
        <v>0</v>
      </c>
      <c r="P95" s="12">
        <f t="shared" si="11"/>
        <v>100</v>
      </c>
    </row>
    <row r="96" spans="1:16" ht="38.25">
      <c r="A96" s="10" t="s">
        <v>292</v>
      </c>
      <c r="B96" s="11" t="s">
        <v>293</v>
      </c>
      <c r="C96" s="12">
        <v>0</v>
      </c>
      <c r="D96" s="12">
        <v>552920</v>
      </c>
      <c r="E96" s="12">
        <v>552920</v>
      </c>
      <c r="F96" s="12">
        <v>517920</v>
      </c>
      <c r="G96" s="12">
        <v>0</v>
      </c>
      <c r="H96" s="12">
        <v>514600</v>
      </c>
      <c r="I96" s="12">
        <v>3320</v>
      </c>
      <c r="J96" s="12">
        <v>0</v>
      </c>
      <c r="K96" s="12">
        <f t="shared" si="6"/>
        <v>35000</v>
      </c>
      <c r="L96" s="12">
        <f t="shared" si="7"/>
        <v>35000</v>
      </c>
      <c r="M96" s="12">
        <f t="shared" si="8"/>
        <v>93.66997033928959</v>
      </c>
      <c r="N96" s="12">
        <f t="shared" si="9"/>
        <v>38320</v>
      </c>
      <c r="O96" s="12">
        <f t="shared" si="10"/>
        <v>38320</v>
      </c>
      <c r="P96" s="12">
        <f t="shared" si="11"/>
        <v>93.06952181147363</v>
      </c>
    </row>
    <row r="97" spans="1:16" ht="38.25">
      <c r="A97" s="10" t="s">
        <v>352</v>
      </c>
      <c r="B97" s="11" t="s">
        <v>337</v>
      </c>
      <c r="C97" s="12">
        <v>0</v>
      </c>
      <c r="D97" s="12">
        <v>15074000</v>
      </c>
      <c r="E97" s="12">
        <v>12975700</v>
      </c>
      <c r="F97" s="12">
        <v>12735700</v>
      </c>
      <c r="G97" s="12">
        <v>0</v>
      </c>
      <c r="H97" s="12">
        <v>11133200</v>
      </c>
      <c r="I97" s="12">
        <v>1602500</v>
      </c>
      <c r="J97" s="12">
        <v>0</v>
      </c>
      <c r="K97" s="12">
        <f t="shared" si="6"/>
        <v>240000</v>
      </c>
      <c r="L97" s="12">
        <f t="shared" si="7"/>
        <v>2338300</v>
      </c>
      <c r="M97" s="12">
        <f t="shared" si="8"/>
        <v>98.1503888036869</v>
      </c>
      <c r="N97" s="12">
        <f t="shared" si="9"/>
        <v>3940800</v>
      </c>
      <c r="O97" s="12">
        <f t="shared" si="10"/>
        <v>1842500</v>
      </c>
      <c r="P97" s="12">
        <f t="shared" si="11"/>
        <v>85.8003807116379</v>
      </c>
    </row>
    <row r="98" spans="1:16" ht="12.75">
      <c r="A98" s="10" t="s">
        <v>211</v>
      </c>
      <c r="B98" s="11" t="s">
        <v>212</v>
      </c>
      <c r="C98" s="12">
        <v>27114280</v>
      </c>
      <c r="D98" s="12">
        <v>27727378</v>
      </c>
      <c r="E98" s="12">
        <v>25777181</v>
      </c>
      <c r="F98" s="12">
        <v>25701681</v>
      </c>
      <c r="G98" s="12">
        <v>0</v>
      </c>
      <c r="H98" s="12">
        <v>25701681</v>
      </c>
      <c r="I98" s="12">
        <v>0</v>
      </c>
      <c r="J98" s="12">
        <v>0</v>
      </c>
      <c r="K98" s="12">
        <f t="shared" si="6"/>
        <v>75500</v>
      </c>
      <c r="L98" s="12">
        <f t="shared" si="7"/>
        <v>2025697</v>
      </c>
      <c r="M98" s="12">
        <f t="shared" si="8"/>
        <v>99.70710528820045</v>
      </c>
      <c r="N98" s="12">
        <f t="shared" si="9"/>
        <v>2025697</v>
      </c>
      <c r="O98" s="12">
        <f t="shared" si="10"/>
        <v>75500</v>
      </c>
      <c r="P98" s="12">
        <f t="shared" si="11"/>
        <v>99.70710528820045</v>
      </c>
    </row>
    <row r="99" spans="1:16" ht="38.25">
      <c r="A99" s="10" t="s">
        <v>357</v>
      </c>
      <c r="B99" s="11" t="s">
        <v>358</v>
      </c>
      <c r="C99" s="12">
        <v>0</v>
      </c>
      <c r="D99" s="12">
        <v>249300</v>
      </c>
      <c r="E99" s="12">
        <v>172100</v>
      </c>
      <c r="F99" s="12">
        <v>172100</v>
      </c>
      <c r="G99" s="12">
        <v>0</v>
      </c>
      <c r="H99" s="12">
        <v>172100</v>
      </c>
      <c r="I99" s="12">
        <v>0</v>
      </c>
      <c r="J99" s="12">
        <v>0</v>
      </c>
      <c r="K99" s="12">
        <f t="shared" si="6"/>
        <v>0</v>
      </c>
      <c r="L99" s="12">
        <f t="shared" si="7"/>
        <v>77200</v>
      </c>
      <c r="M99" s="12">
        <f t="shared" si="8"/>
        <v>100</v>
      </c>
      <c r="N99" s="12">
        <f t="shared" si="9"/>
        <v>77200</v>
      </c>
      <c r="O99" s="12">
        <f t="shared" si="10"/>
        <v>0</v>
      </c>
      <c r="P99" s="12">
        <f t="shared" si="11"/>
        <v>100</v>
      </c>
    </row>
    <row r="100" spans="1:16" ht="12.75">
      <c r="A100" s="10" t="s">
        <v>213</v>
      </c>
      <c r="B100" s="11" t="s">
        <v>196</v>
      </c>
      <c r="C100" s="12">
        <v>1068664</v>
      </c>
      <c r="D100" s="12">
        <v>2470372</v>
      </c>
      <c r="E100" s="12">
        <v>2343432</v>
      </c>
      <c r="F100" s="12">
        <v>1413156.32</v>
      </c>
      <c r="G100" s="12">
        <v>0</v>
      </c>
      <c r="H100" s="12">
        <v>1358381.77</v>
      </c>
      <c r="I100" s="12">
        <v>54774.55</v>
      </c>
      <c r="J100" s="12">
        <v>23839.2</v>
      </c>
      <c r="K100" s="12">
        <f t="shared" si="6"/>
        <v>930275.6799999999</v>
      </c>
      <c r="L100" s="12">
        <f t="shared" si="7"/>
        <v>1057215.68</v>
      </c>
      <c r="M100" s="12">
        <f t="shared" si="8"/>
        <v>60.30285154423086</v>
      </c>
      <c r="N100" s="12">
        <f t="shared" si="9"/>
        <v>1111990.23</v>
      </c>
      <c r="O100" s="12">
        <f t="shared" si="10"/>
        <v>985050.23</v>
      </c>
      <c r="P100" s="12">
        <f t="shared" si="11"/>
        <v>57.96548694393522</v>
      </c>
    </row>
    <row r="101" spans="1:16" ht="51">
      <c r="A101" s="10" t="s">
        <v>359</v>
      </c>
      <c r="B101" s="11" t="s">
        <v>360</v>
      </c>
      <c r="C101" s="12">
        <v>0</v>
      </c>
      <c r="D101" s="12">
        <v>12000</v>
      </c>
      <c r="E101" s="12">
        <v>12000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f t="shared" si="6"/>
        <v>12000</v>
      </c>
      <c r="L101" s="12">
        <f t="shared" si="7"/>
        <v>12000</v>
      </c>
      <c r="M101" s="12">
        <f t="shared" si="8"/>
        <v>0</v>
      </c>
      <c r="N101" s="12">
        <f t="shared" si="9"/>
        <v>12000</v>
      </c>
      <c r="O101" s="12">
        <f t="shared" si="10"/>
        <v>12000</v>
      </c>
      <c r="P101" s="12">
        <f t="shared" si="11"/>
        <v>0</v>
      </c>
    </row>
    <row r="102" spans="1:16" ht="12.75">
      <c r="A102" s="7" t="s">
        <v>214</v>
      </c>
      <c r="B102" s="8" t="s">
        <v>215</v>
      </c>
      <c r="C102" s="9">
        <v>369939471</v>
      </c>
      <c r="D102" s="9">
        <v>468978395</v>
      </c>
      <c r="E102" s="9">
        <v>435996754</v>
      </c>
      <c r="F102" s="9">
        <v>354821150.4599998</v>
      </c>
      <c r="G102" s="9">
        <v>5019</v>
      </c>
      <c r="H102" s="9">
        <v>351415856.3399995</v>
      </c>
      <c r="I102" s="9">
        <v>3405294.12</v>
      </c>
      <c r="J102" s="9">
        <v>85888824.19000001</v>
      </c>
      <c r="K102" s="9">
        <f t="shared" si="6"/>
        <v>81175603.5400002</v>
      </c>
      <c r="L102" s="9">
        <f t="shared" si="7"/>
        <v>114157244.5400002</v>
      </c>
      <c r="M102" s="9">
        <f t="shared" si="8"/>
        <v>81.38160369423296</v>
      </c>
      <c r="N102" s="9">
        <f t="shared" si="9"/>
        <v>117562538.6600005</v>
      </c>
      <c r="O102" s="9">
        <f t="shared" si="10"/>
        <v>84580897.6600005</v>
      </c>
      <c r="P102" s="9">
        <f t="shared" si="11"/>
        <v>80.60056711798353</v>
      </c>
    </row>
    <row r="103" spans="1:12" s="4" customFormat="1" ht="12.75">
      <c r="A103" s="21" t="s">
        <v>309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ht="12.75">
      <c r="L104" s="2"/>
    </row>
    <row r="105" spans="1:16" s="1" customFormat="1" ht="63.75">
      <c r="A105" s="6" t="s">
        <v>2</v>
      </c>
      <c r="B105" s="6" t="s">
        <v>3</v>
      </c>
      <c r="C105" s="6" t="s">
        <v>4</v>
      </c>
      <c r="D105" s="6" t="s">
        <v>5</v>
      </c>
      <c r="E105" s="6" t="s">
        <v>6</v>
      </c>
      <c r="F105" s="6" t="s">
        <v>7</v>
      </c>
      <c r="G105" s="6" t="s">
        <v>8</v>
      </c>
      <c r="H105" s="6" t="s">
        <v>9</v>
      </c>
      <c r="I105" s="6" t="s">
        <v>10</v>
      </c>
      <c r="J105" s="6" t="s">
        <v>11</v>
      </c>
      <c r="K105" s="6" t="s">
        <v>12</v>
      </c>
      <c r="L105" s="6" t="s">
        <v>13</v>
      </c>
      <c r="M105" s="6" t="s">
        <v>14</v>
      </c>
      <c r="N105" s="6" t="s">
        <v>15</v>
      </c>
      <c r="O105" s="6" t="s">
        <v>16</v>
      </c>
      <c r="P105" s="6" t="s">
        <v>17</v>
      </c>
    </row>
    <row r="106" spans="1:16" ht="12.75">
      <c r="A106" s="7" t="s">
        <v>74</v>
      </c>
      <c r="B106" s="8" t="s">
        <v>75</v>
      </c>
      <c r="C106" s="9">
        <v>224370</v>
      </c>
      <c r="D106" s="9">
        <v>1408692</v>
      </c>
      <c r="E106" s="9">
        <v>1396869.5</v>
      </c>
      <c r="F106" s="9">
        <v>650865.66</v>
      </c>
      <c r="G106" s="9">
        <v>0</v>
      </c>
      <c r="H106" s="9">
        <v>15233103.12</v>
      </c>
      <c r="I106" s="9">
        <v>0</v>
      </c>
      <c r="J106" s="9">
        <v>7701.06</v>
      </c>
      <c r="K106" s="9">
        <f aca="true" t="shared" si="12" ref="K106:K157">E106-F106</f>
        <v>746003.84</v>
      </c>
      <c r="L106" s="9">
        <f aca="true" t="shared" si="13" ref="L106:L157">D106-F106</f>
        <v>757826.34</v>
      </c>
      <c r="M106" s="9">
        <f aca="true" t="shared" si="14" ref="M106:M157">IF(E106=0,0,(F106/E106)*100)</f>
        <v>46.594593124125055</v>
      </c>
      <c r="N106" s="9">
        <f aca="true" t="shared" si="15" ref="N106:N157">D106-H106</f>
        <v>-13824411.12</v>
      </c>
      <c r="O106" s="9">
        <f aca="true" t="shared" si="16" ref="O106:O157">E106-H106</f>
        <v>-13836233.62</v>
      </c>
      <c r="P106" s="9">
        <f aca="true" t="shared" si="17" ref="P106:P157">IF(E106=0,0,(H106/E106)*100)</f>
        <v>1090.5172687928257</v>
      </c>
    </row>
    <row r="107" spans="1:16" ht="12.75">
      <c r="A107" s="10" t="s">
        <v>76</v>
      </c>
      <c r="B107" s="11" t="s">
        <v>77</v>
      </c>
      <c r="C107" s="12">
        <v>224370</v>
      </c>
      <c r="D107" s="12">
        <v>1408692</v>
      </c>
      <c r="E107" s="12">
        <v>1396869.5</v>
      </c>
      <c r="F107" s="12">
        <v>650865.66</v>
      </c>
      <c r="G107" s="12">
        <v>0</v>
      </c>
      <c r="H107" s="12">
        <v>15233103.12</v>
      </c>
      <c r="I107" s="12">
        <v>0</v>
      </c>
      <c r="J107" s="12">
        <v>7701.06</v>
      </c>
      <c r="K107" s="12">
        <f t="shared" si="12"/>
        <v>746003.84</v>
      </c>
      <c r="L107" s="12">
        <f t="shared" si="13"/>
        <v>757826.34</v>
      </c>
      <c r="M107" s="12">
        <f t="shared" si="14"/>
        <v>46.594593124125055</v>
      </c>
      <c r="N107" s="12">
        <f t="shared" si="15"/>
        <v>-13824411.12</v>
      </c>
      <c r="O107" s="12">
        <f t="shared" si="16"/>
        <v>-13836233.62</v>
      </c>
      <c r="P107" s="12">
        <f t="shared" si="17"/>
        <v>1090.5172687928257</v>
      </c>
    </row>
    <row r="108" spans="1:16" ht="25.5">
      <c r="A108" s="7" t="s">
        <v>247</v>
      </c>
      <c r="B108" s="8" t="s">
        <v>248</v>
      </c>
      <c r="C108" s="9">
        <v>0</v>
      </c>
      <c r="D108" s="9">
        <v>0</v>
      </c>
      <c r="E108" s="9">
        <v>0</v>
      </c>
      <c r="F108" s="9">
        <v>8998</v>
      </c>
      <c r="G108" s="9">
        <v>0</v>
      </c>
      <c r="H108" s="9">
        <v>900</v>
      </c>
      <c r="I108" s="9">
        <v>8998</v>
      </c>
      <c r="J108" s="9">
        <v>8988</v>
      </c>
      <c r="K108" s="9">
        <f t="shared" si="12"/>
        <v>-8998</v>
      </c>
      <c r="L108" s="9">
        <f t="shared" si="13"/>
        <v>-8998</v>
      </c>
      <c r="M108" s="9">
        <f t="shared" si="14"/>
        <v>0</v>
      </c>
      <c r="N108" s="9">
        <f t="shared" si="15"/>
        <v>-900</v>
      </c>
      <c r="O108" s="9">
        <f t="shared" si="16"/>
        <v>-900</v>
      </c>
      <c r="P108" s="9">
        <f t="shared" si="17"/>
        <v>0</v>
      </c>
    </row>
    <row r="109" spans="1:16" ht="12.75">
      <c r="A109" s="10" t="s">
        <v>249</v>
      </c>
      <c r="B109" s="11" t="s">
        <v>250</v>
      </c>
      <c r="C109" s="12">
        <v>0</v>
      </c>
      <c r="D109" s="12">
        <v>0</v>
      </c>
      <c r="E109" s="12">
        <v>0</v>
      </c>
      <c r="F109" s="12">
        <v>8998</v>
      </c>
      <c r="G109" s="12">
        <v>0</v>
      </c>
      <c r="H109" s="12">
        <v>900</v>
      </c>
      <c r="I109" s="12">
        <v>8998</v>
      </c>
      <c r="J109" s="12">
        <v>8988</v>
      </c>
      <c r="K109" s="12">
        <f t="shared" si="12"/>
        <v>-8998</v>
      </c>
      <c r="L109" s="12">
        <f t="shared" si="13"/>
        <v>-8998</v>
      </c>
      <c r="M109" s="12">
        <f t="shared" si="14"/>
        <v>0</v>
      </c>
      <c r="N109" s="12">
        <f t="shared" si="15"/>
        <v>-900</v>
      </c>
      <c r="O109" s="12">
        <f t="shared" si="16"/>
        <v>-900</v>
      </c>
      <c r="P109" s="12">
        <f t="shared" si="17"/>
        <v>0</v>
      </c>
    </row>
    <row r="110" spans="1:16" ht="12.75">
      <c r="A110" s="7" t="s">
        <v>78</v>
      </c>
      <c r="B110" s="8" t="s">
        <v>79</v>
      </c>
      <c r="C110" s="9">
        <v>6630120</v>
      </c>
      <c r="D110" s="9">
        <v>30007883</v>
      </c>
      <c r="E110" s="9">
        <v>28639008</v>
      </c>
      <c r="F110" s="9">
        <v>15058826.9</v>
      </c>
      <c r="G110" s="9">
        <v>0</v>
      </c>
      <c r="H110" s="9">
        <v>18494381.409999996</v>
      </c>
      <c r="I110" s="9">
        <v>16746.99</v>
      </c>
      <c r="J110" s="9">
        <v>19943.62</v>
      </c>
      <c r="K110" s="9">
        <f t="shared" si="12"/>
        <v>13580181.1</v>
      </c>
      <c r="L110" s="9">
        <f t="shared" si="13"/>
        <v>14949056.1</v>
      </c>
      <c r="M110" s="9">
        <f t="shared" si="14"/>
        <v>52.58152412262325</v>
      </c>
      <c r="N110" s="9">
        <f t="shared" si="15"/>
        <v>11513501.590000004</v>
      </c>
      <c r="O110" s="9">
        <f t="shared" si="16"/>
        <v>10144626.590000004</v>
      </c>
      <c r="P110" s="9">
        <f t="shared" si="17"/>
        <v>64.57759085091213</v>
      </c>
    </row>
    <row r="111" spans="1:16" ht="12.75">
      <c r="A111" s="10" t="s">
        <v>251</v>
      </c>
      <c r="B111" s="11" t="s">
        <v>252</v>
      </c>
      <c r="C111" s="12">
        <v>2946437</v>
      </c>
      <c r="D111" s="12">
        <v>8824271</v>
      </c>
      <c r="E111" s="12">
        <v>7711536.249999999</v>
      </c>
      <c r="F111" s="12">
        <v>2919150.67</v>
      </c>
      <c r="G111" s="12">
        <v>0</v>
      </c>
      <c r="H111" s="12">
        <v>3978367.93</v>
      </c>
      <c r="I111" s="12">
        <v>3840</v>
      </c>
      <c r="J111" s="12">
        <v>19265.62</v>
      </c>
      <c r="K111" s="12">
        <f t="shared" si="12"/>
        <v>4792385.579999999</v>
      </c>
      <c r="L111" s="12">
        <f t="shared" si="13"/>
        <v>5905120.33</v>
      </c>
      <c r="M111" s="12">
        <f t="shared" si="14"/>
        <v>37.85433375872415</v>
      </c>
      <c r="N111" s="12">
        <f t="shared" si="15"/>
        <v>4845903.07</v>
      </c>
      <c r="O111" s="12">
        <f t="shared" si="16"/>
        <v>3733168.319999999</v>
      </c>
      <c r="P111" s="12">
        <f t="shared" si="17"/>
        <v>51.58982336366507</v>
      </c>
    </row>
    <row r="112" spans="1:16" ht="38.25">
      <c r="A112" s="10" t="s">
        <v>80</v>
      </c>
      <c r="B112" s="11" t="s">
        <v>81</v>
      </c>
      <c r="C112" s="12">
        <v>3673683</v>
      </c>
      <c r="D112" s="12">
        <v>20343612</v>
      </c>
      <c r="E112" s="12">
        <v>20087471.75</v>
      </c>
      <c r="F112" s="12">
        <v>11682661.44</v>
      </c>
      <c r="G112" s="12">
        <v>0</v>
      </c>
      <c r="H112" s="12">
        <v>14039055.889999999</v>
      </c>
      <c r="I112" s="12">
        <v>12906.99</v>
      </c>
      <c r="J112" s="12">
        <v>678</v>
      </c>
      <c r="K112" s="12">
        <f t="shared" si="12"/>
        <v>8404810.31</v>
      </c>
      <c r="L112" s="12">
        <f t="shared" si="13"/>
        <v>8660950.56</v>
      </c>
      <c r="M112" s="12">
        <f t="shared" si="14"/>
        <v>58.15894396964117</v>
      </c>
      <c r="N112" s="12">
        <f t="shared" si="15"/>
        <v>6304556.110000001</v>
      </c>
      <c r="O112" s="12">
        <f t="shared" si="16"/>
        <v>6048415.860000001</v>
      </c>
      <c r="P112" s="12">
        <f t="shared" si="17"/>
        <v>69.88961112042385</v>
      </c>
    </row>
    <row r="113" spans="1:16" ht="12.75">
      <c r="A113" s="10" t="s">
        <v>82</v>
      </c>
      <c r="B113" s="11" t="s">
        <v>83</v>
      </c>
      <c r="C113" s="12">
        <v>0</v>
      </c>
      <c r="D113" s="12">
        <v>20000</v>
      </c>
      <c r="E113" s="12">
        <v>20000</v>
      </c>
      <c r="F113" s="12">
        <v>0</v>
      </c>
      <c r="G113" s="12">
        <v>0</v>
      </c>
      <c r="H113" s="12">
        <v>19942.8</v>
      </c>
      <c r="I113" s="12">
        <v>0</v>
      </c>
      <c r="J113" s="12">
        <v>0</v>
      </c>
      <c r="K113" s="12">
        <f t="shared" si="12"/>
        <v>20000</v>
      </c>
      <c r="L113" s="12">
        <f t="shared" si="13"/>
        <v>20000</v>
      </c>
      <c r="M113" s="12">
        <f t="shared" si="14"/>
        <v>0</v>
      </c>
      <c r="N113" s="12">
        <f t="shared" si="15"/>
        <v>57.20000000000073</v>
      </c>
      <c r="O113" s="12">
        <f t="shared" si="16"/>
        <v>57.20000000000073</v>
      </c>
      <c r="P113" s="12">
        <f t="shared" si="17"/>
        <v>99.714</v>
      </c>
    </row>
    <row r="114" spans="1:16" ht="12.75">
      <c r="A114" s="10" t="s">
        <v>96</v>
      </c>
      <c r="B114" s="11" t="s">
        <v>97</v>
      </c>
      <c r="C114" s="12">
        <v>10000</v>
      </c>
      <c r="D114" s="12">
        <v>820000</v>
      </c>
      <c r="E114" s="12">
        <v>820000</v>
      </c>
      <c r="F114" s="12">
        <v>457014.79</v>
      </c>
      <c r="G114" s="12">
        <v>0</v>
      </c>
      <c r="H114" s="12">
        <v>457014.79</v>
      </c>
      <c r="I114" s="12">
        <v>0</v>
      </c>
      <c r="J114" s="12">
        <v>0</v>
      </c>
      <c r="K114" s="12">
        <f t="shared" si="12"/>
        <v>362985.21</v>
      </c>
      <c r="L114" s="12">
        <f t="shared" si="13"/>
        <v>362985.21</v>
      </c>
      <c r="M114" s="12">
        <f t="shared" si="14"/>
        <v>55.733510975609754</v>
      </c>
      <c r="N114" s="12">
        <f t="shared" si="15"/>
        <v>362985.21</v>
      </c>
      <c r="O114" s="12">
        <f t="shared" si="16"/>
        <v>362985.21</v>
      </c>
      <c r="P114" s="12">
        <f t="shared" si="17"/>
        <v>55.733510975609754</v>
      </c>
    </row>
    <row r="115" spans="1:16" ht="12.75">
      <c r="A115" s="7" t="s">
        <v>98</v>
      </c>
      <c r="B115" s="8" t="s">
        <v>99</v>
      </c>
      <c r="C115" s="9">
        <v>2393800</v>
      </c>
      <c r="D115" s="9">
        <v>3035115</v>
      </c>
      <c r="E115" s="9">
        <v>2960631.6666666665</v>
      </c>
      <c r="F115" s="9">
        <v>2099949.52</v>
      </c>
      <c r="G115" s="9">
        <v>0</v>
      </c>
      <c r="H115" s="9">
        <v>5508999.91</v>
      </c>
      <c r="I115" s="9">
        <v>0</v>
      </c>
      <c r="J115" s="9">
        <v>4376.28</v>
      </c>
      <c r="K115" s="9">
        <f t="shared" si="12"/>
        <v>860682.1466666665</v>
      </c>
      <c r="L115" s="9">
        <f t="shared" si="13"/>
        <v>935165.48</v>
      </c>
      <c r="M115" s="9">
        <f t="shared" si="14"/>
        <v>70.92910420580293</v>
      </c>
      <c r="N115" s="9">
        <f t="shared" si="15"/>
        <v>-2473884.91</v>
      </c>
      <c r="O115" s="9">
        <f t="shared" si="16"/>
        <v>-2548368.2433333336</v>
      </c>
      <c r="P115" s="9">
        <f t="shared" si="17"/>
        <v>186.07515321899214</v>
      </c>
    </row>
    <row r="116" spans="1:16" ht="12.75">
      <c r="A116" s="10" t="s">
        <v>100</v>
      </c>
      <c r="B116" s="11" t="s">
        <v>101</v>
      </c>
      <c r="C116" s="12">
        <v>2378800</v>
      </c>
      <c r="D116" s="12">
        <v>2471300</v>
      </c>
      <c r="E116" s="12">
        <v>2398066.6666666665</v>
      </c>
      <c r="F116" s="12">
        <v>1581150</v>
      </c>
      <c r="G116" s="12">
        <v>0</v>
      </c>
      <c r="H116" s="12">
        <v>4073327.84</v>
      </c>
      <c r="I116" s="12">
        <v>0</v>
      </c>
      <c r="J116" s="12">
        <v>4376.28</v>
      </c>
      <c r="K116" s="12">
        <f t="shared" si="12"/>
        <v>816916.6666666665</v>
      </c>
      <c r="L116" s="12">
        <f t="shared" si="13"/>
        <v>890150</v>
      </c>
      <c r="M116" s="12">
        <f t="shared" si="14"/>
        <v>65.93436379305551</v>
      </c>
      <c r="N116" s="12">
        <f t="shared" si="15"/>
        <v>-1602027.8399999999</v>
      </c>
      <c r="O116" s="12">
        <f t="shared" si="16"/>
        <v>-1675261.1733333333</v>
      </c>
      <c r="P116" s="12">
        <f t="shared" si="17"/>
        <v>169.85882405270914</v>
      </c>
    </row>
    <row r="117" spans="1:16" ht="25.5">
      <c r="A117" s="10" t="s">
        <v>102</v>
      </c>
      <c r="B117" s="11" t="s">
        <v>103</v>
      </c>
      <c r="C117" s="12">
        <v>15000</v>
      </c>
      <c r="D117" s="12">
        <v>563815</v>
      </c>
      <c r="E117" s="12">
        <v>562565</v>
      </c>
      <c r="F117" s="12">
        <v>518799.52</v>
      </c>
      <c r="G117" s="12">
        <v>0</v>
      </c>
      <c r="H117" s="12">
        <v>1435672.07</v>
      </c>
      <c r="I117" s="12">
        <v>0</v>
      </c>
      <c r="J117" s="12">
        <v>0</v>
      </c>
      <c r="K117" s="12">
        <f t="shared" si="12"/>
        <v>43765.47999999998</v>
      </c>
      <c r="L117" s="12">
        <f t="shared" si="13"/>
        <v>45015.47999999998</v>
      </c>
      <c r="M117" s="12">
        <f t="shared" si="14"/>
        <v>92.22036920178112</v>
      </c>
      <c r="N117" s="12">
        <f t="shared" si="15"/>
        <v>-871857.0700000001</v>
      </c>
      <c r="O117" s="12">
        <f t="shared" si="16"/>
        <v>-873107.0700000001</v>
      </c>
      <c r="P117" s="12">
        <f t="shared" si="17"/>
        <v>255.20110031729666</v>
      </c>
    </row>
    <row r="118" spans="1:16" ht="12.75">
      <c r="A118" s="7" t="s">
        <v>106</v>
      </c>
      <c r="B118" s="8" t="s">
        <v>107</v>
      </c>
      <c r="C118" s="9">
        <v>0</v>
      </c>
      <c r="D118" s="9">
        <v>3500</v>
      </c>
      <c r="E118" s="9">
        <v>3500</v>
      </c>
      <c r="F118" s="9">
        <v>3500</v>
      </c>
      <c r="G118" s="9">
        <v>0</v>
      </c>
      <c r="H118" s="9">
        <v>93997.38</v>
      </c>
      <c r="I118" s="9">
        <v>0</v>
      </c>
      <c r="J118" s="9">
        <v>353.8</v>
      </c>
      <c r="K118" s="9">
        <f t="shared" si="12"/>
        <v>0</v>
      </c>
      <c r="L118" s="9">
        <f t="shared" si="13"/>
        <v>0</v>
      </c>
      <c r="M118" s="9">
        <f t="shared" si="14"/>
        <v>100</v>
      </c>
      <c r="N118" s="9">
        <f t="shared" si="15"/>
        <v>-90497.38</v>
      </c>
      <c r="O118" s="9">
        <f t="shared" si="16"/>
        <v>-90497.38</v>
      </c>
      <c r="P118" s="9">
        <f t="shared" si="17"/>
        <v>2685.6394285714287</v>
      </c>
    </row>
    <row r="119" spans="1:16" ht="12.75">
      <c r="A119" s="10" t="s">
        <v>294</v>
      </c>
      <c r="B119" s="11" t="s">
        <v>295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83181.59</v>
      </c>
      <c r="I119" s="12">
        <v>0</v>
      </c>
      <c r="J119" s="12">
        <v>353.8</v>
      </c>
      <c r="K119" s="12">
        <f t="shared" si="12"/>
        <v>0</v>
      </c>
      <c r="L119" s="12">
        <f t="shared" si="13"/>
        <v>0</v>
      </c>
      <c r="M119" s="12">
        <f t="shared" si="14"/>
        <v>0</v>
      </c>
      <c r="N119" s="12">
        <f t="shared" si="15"/>
        <v>-83181.59</v>
      </c>
      <c r="O119" s="12">
        <f t="shared" si="16"/>
        <v>-83181.59</v>
      </c>
      <c r="P119" s="12">
        <f t="shared" si="17"/>
        <v>0</v>
      </c>
    </row>
    <row r="120" spans="1:16" ht="25.5">
      <c r="A120" s="10" t="s">
        <v>162</v>
      </c>
      <c r="B120" s="11" t="s">
        <v>163</v>
      </c>
      <c r="C120" s="12">
        <v>0</v>
      </c>
      <c r="D120" s="12">
        <v>3500</v>
      </c>
      <c r="E120" s="12">
        <v>3500</v>
      </c>
      <c r="F120" s="12">
        <v>3500</v>
      </c>
      <c r="G120" s="12">
        <v>0</v>
      </c>
      <c r="H120" s="12">
        <v>10815.79</v>
      </c>
      <c r="I120" s="12">
        <v>0</v>
      </c>
      <c r="J120" s="12">
        <v>0</v>
      </c>
      <c r="K120" s="12">
        <f t="shared" si="12"/>
        <v>0</v>
      </c>
      <c r="L120" s="12">
        <f t="shared" si="13"/>
        <v>0</v>
      </c>
      <c r="M120" s="12">
        <f t="shared" si="14"/>
        <v>100</v>
      </c>
      <c r="N120" s="12">
        <f t="shared" si="15"/>
        <v>-7315.790000000001</v>
      </c>
      <c r="O120" s="12">
        <f t="shared" si="16"/>
        <v>-7315.790000000001</v>
      </c>
      <c r="P120" s="12">
        <f t="shared" si="17"/>
        <v>309.02257142857144</v>
      </c>
    </row>
    <row r="121" spans="1:16" ht="12.75">
      <c r="A121" s="7" t="s">
        <v>253</v>
      </c>
      <c r="B121" s="8" t="s">
        <v>254</v>
      </c>
      <c r="C121" s="9">
        <v>821000</v>
      </c>
      <c r="D121" s="9">
        <v>1923810.55</v>
      </c>
      <c r="E121" s="9">
        <v>1908609.55</v>
      </c>
      <c r="F121" s="9">
        <v>1269061.33</v>
      </c>
      <c r="G121" s="9">
        <v>0</v>
      </c>
      <c r="H121" s="9">
        <v>1268514.13</v>
      </c>
      <c r="I121" s="9">
        <v>547.2</v>
      </c>
      <c r="J121" s="9">
        <v>0</v>
      </c>
      <c r="K121" s="9">
        <f t="shared" si="12"/>
        <v>639548.22</v>
      </c>
      <c r="L121" s="9">
        <f t="shared" si="13"/>
        <v>654749.22</v>
      </c>
      <c r="M121" s="9">
        <f t="shared" si="14"/>
        <v>66.49140627007762</v>
      </c>
      <c r="N121" s="9">
        <f t="shared" si="15"/>
        <v>655296.4200000002</v>
      </c>
      <c r="O121" s="9">
        <f t="shared" si="16"/>
        <v>640095.4200000002</v>
      </c>
      <c r="P121" s="9">
        <f t="shared" si="17"/>
        <v>66.4627361840456</v>
      </c>
    </row>
    <row r="122" spans="1:16" ht="25.5">
      <c r="A122" s="10" t="s">
        <v>310</v>
      </c>
      <c r="B122" s="11" t="s">
        <v>311</v>
      </c>
      <c r="C122" s="12">
        <v>0</v>
      </c>
      <c r="D122" s="12">
        <v>1029647</v>
      </c>
      <c r="E122" s="12">
        <v>1029647</v>
      </c>
      <c r="F122" s="12">
        <v>453834.12</v>
      </c>
      <c r="G122" s="12">
        <v>0</v>
      </c>
      <c r="H122" s="12">
        <v>453834.12</v>
      </c>
      <c r="I122" s="12">
        <v>0</v>
      </c>
      <c r="J122" s="12">
        <v>0</v>
      </c>
      <c r="K122" s="12">
        <f t="shared" si="12"/>
        <v>575812.88</v>
      </c>
      <c r="L122" s="12">
        <f t="shared" si="13"/>
        <v>575812.88</v>
      </c>
      <c r="M122" s="12">
        <f t="shared" si="14"/>
        <v>44.07667093673851</v>
      </c>
      <c r="N122" s="12">
        <f t="shared" si="15"/>
        <v>575812.88</v>
      </c>
      <c r="O122" s="12">
        <f t="shared" si="16"/>
        <v>575812.88</v>
      </c>
      <c r="P122" s="12">
        <f t="shared" si="17"/>
        <v>44.07667093673851</v>
      </c>
    </row>
    <row r="123" spans="1:16" ht="12.75">
      <c r="A123" s="10" t="s">
        <v>255</v>
      </c>
      <c r="B123" s="11" t="s">
        <v>256</v>
      </c>
      <c r="C123" s="12">
        <v>821000</v>
      </c>
      <c r="D123" s="12">
        <v>894163.55</v>
      </c>
      <c r="E123" s="12">
        <v>878962.55</v>
      </c>
      <c r="F123" s="12">
        <v>815227.21</v>
      </c>
      <c r="G123" s="12">
        <v>0</v>
      </c>
      <c r="H123" s="12">
        <v>814680.01</v>
      </c>
      <c r="I123" s="12">
        <v>547.2</v>
      </c>
      <c r="J123" s="12">
        <v>0</v>
      </c>
      <c r="K123" s="12">
        <f t="shared" si="12"/>
        <v>63735.340000000084</v>
      </c>
      <c r="L123" s="12">
        <f t="shared" si="13"/>
        <v>78936.34000000008</v>
      </c>
      <c r="M123" s="12">
        <f t="shared" si="14"/>
        <v>92.74879913825679</v>
      </c>
      <c r="N123" s="12">
        <f t="shared" si="15"/>
        <v>79483.54000000004</v>
      </c>
      <c r="O123" s="12">
        <f t="shared" si="16"/>
        <v>64282.54000000004</v>
      </c>
      <c r="P123" s="12">
        <f t="shared" si="17"/>
        <v>92.686543926132</v>
      </c>
    </row>
    <row r="124" spans="1:16" ht="12.75">
      <c r="A124" s="7" t="s">
        <v>172</v>
      </c>
      <c r="B124" s="8" t="s">
        <v>173</v>
      </c>
      <c r="C124" s="9">
        <v>2179284</v>
      </c>
      <c r="D124" s="9">
        <v>6403610</v>
      </c>
      <c r="E124" s="9">
        <v>6369118.583333332</v>
      </c>
      <c r="F124" s="9">
        <v>3446849.5</v>
      </c>
      <c r="G124" s="9">
        <v>0</v>
      </c>
      <c r="H124" s="9">
        <v>3540253.6</v>
      </c>
      <c r="I124" s="9">
        <v>201153.82</v>
      </c>
      <c r="J124" s="9">
        <v>32323.64</v>
      </c>
      <c r="K124" s="9">
        <f t="shared" si="12"/>
        <v>2922269.083333332</v>
      </c>
      <c r="L124" s="9">
        <f t="shared" si="13"/>
        <v>2956760.5</v>
      </c>
      <c r="M124" s="9">
        <f t="shared" si="14"/>
        <v>54.11815551714947</v>
      </c>
      <c r="N124" s="9">
        <f t="shared" si="15"/>
        <v>2863356.4</v>
      </c>
      <c r="O124" s="9">
        <f t="shared" si="16"/>
        <v>2828864.983333332</v>
      </c>
      <c r="P124" s="9">
        <f t="shared" si="17"/>
        <v>55.58467084070491</v>
      </c>
    </row>
    <row r="125" spans="1:16" ht="12.75">
      <c r="A125" s="10" t="s">
        <v>174</v>
      </c>
      <c r="B125" s="11" t="s">
        <v>175</v>
      </c>
      <c r="C125" s="12">
        <v>283500</v>
      </c>
      <c r="D125" s="12">
        <v>902216</v>
      </c>
      <c r="E125" s="12">
        <v>901091</v>
      </c>
      <c r="F125" s="12">
        <v>237925.48</v>
      </c>
      <c r="G125" s="12">
        <v>0</v>
      </c>
      <c r="H125" s="12">
        <v>254488.84</v>
      </c>
      <c r="I125" s="12">
        <v>5804.8</v>
      </c>
      <c r="J125" s="12">
        <v>1323.64</v>
      </c>
      <c r="K125" s="12">
        <f t="shared" si="12"/>
        <v>663165.52</v>
      </c>
      <c r="L125" s="12">
        <f t="shared" si="13"/>
        <v>664290.52</v>
      </c>
      <c r="M125" s="12">
        <f t="shared" si="14"/>
        <v>26.40415673888653</v>
      </c>
      <c r="N125" s="12">
        <f t="shared" si="15"/>
        <v>647727.16</v>
      </c>
      <c r="O125" s="12">
        <f t="shared" si="16"/>
        <v>646602.16</v>
      </c>
      <c r="P125" s="12">
        <f t="shared" si="17"/>
        <v>28.242301831890455</v>
      </c>
    </row>
    <row r="126" spans="1:16" ht="12.75">
      <c r="A126" s="10" t="s">
        <v>176</v>
      </c>
      <c r="B126" s="11" t="s">
        <v>177</v>
      </c>
      <c r="C126" s="12">
        <v>13000</v>
      </c>
      <c r="D126" s="12">
        <v>13000</v>
      </c>
      <c r="E126" s="12">
        <v>12750</v>
      </c>
      <c r="F126" s="12">
        <v>0</v>
      </c>
      <c r="G126" s="12">
        <v>0</v>
      </c>
      <c r="H126" s="12">
        <v>4515</v>
      </c>
      <c r="I126" s="12">
        <v>0</v>
      </c>
      <c r="J126" s="12">
        <v>0</v>
      </c>
      <c r="K126" s="12">
        <f t="shared" si="12"/>
        <v>12750</v>
      </c>
      <c r="L126" s="12">
        <f t="shared" si="13"/>
        <v>13000</v>
      </c>
      <c r="M126" s="12">
        <f t="shared" si="14"/>
        <v>0</v>
      </c>
      <c r="N126" s="12">
        <f t="shared" si="15"/>
        <v>8485</v>
      </c>
      <c r="O126" s="12">
        <f t="shared" si="16"/>
        <v>8235</v>
      </c>
      <c r="P126" s="12">
        <f t="shared" si="17"/>
        <v>35.411764705882355</v>
      </c>
    </row>
    <row r="127" spans="1:16" ht="25.5">
      <c r="A127" s="10" t="s">
        <v>178</v>
      </c>
      <c r="B127" s="11" t="s">
        <v>179</v>
      </c>
      <c r="C127" s="12">
        <v>1608284</v>
      </c>
      <c r="D127" s="12">
        <v>5018386</v>
      </c>
      <c r="E127" s="12">
        <v>5002311.25</v>
      </c>
      <c r="F127" s="12">
        <v>3000092.18</v>
      </c>
      <c r="G127" s="12">
        <v>0</v>
      </c>
      <c r="H127" s="12">
        <v>2927596.76</v>
      </c>
      <c r="I127" s="12">
        <v>183941.68</v>
      </c>
      <c r="J127" s="12">
        <v>31000</v>
      </c>
      <c r="K127" s="12">
        <f t="shared" si="12"/>
        <v>2002219.0699999998</v>
      </c>
      <c r="L127" s="12">
        <f t="shared" si="13"/>
        <v>2018293.8199999998</v>
      </c>
      <c r="M127" s="12">
        <f t="shared" si="14"/>
        <v>59.97412056276986</v>
      </c>
      <c r="N127" s="12">
        <f t="shared" si="15"/>
        <v>2090789.2400000002</v>
      </c>
      <c r="O127" s="12">
        <f t="shared" si="16"/>
        <v>2074714.4900000002</v>
      </c>
      <c r="P127" s="12">
        <f t="shared" si="17"/>
        <v>58.52488207326163</v>
      </c>
    </row>
    <row r="128" spans="1:16" ht="12.75">
      <c r="A128" s="10" t="s">
        <v>180</v>
      </c>
      <c r="B128" s="11" t="s">
        <v>181</v>
      </c>
      <c r="C128" s="12">
        <v>264500</v>
      </c>
      <c r="D128" s="12">
        <v>460008</v>
      </c>
      <c r="E128" s="12">
        <v>442966.3333333333</v>
      </c>
      <c r="F128" s="12">
        <v>198831.84</v>
      </c>
      <c r="G128" s="12">
        <v>0</v>
      </c>
      <c r="H128" s="12">
        <v>343653</v>
      </c>
      <c r="I128" s="12">
        <v>11407.34</v>
      </c>
      <c r="J128" s="12">
        <v>0</v>
      </c>
      <c r="K128" s="12">
        <f t="shared" si="12"/>
        <v>244134.49333333332</v>
      </c>
      <c r="L128" s="12">
        <f t="shared" si="13"/>
        <v>261176.16</v>
      </c>
      <c r="M128" s="12">
        <f t="shared" si="14"/>
        <v>44.88644509477395</v>
      </c>
      <c r="N128" s="12">
        <f t="shared" si="15"/>
        <v>116355</v>
      </c>
      <c r="O128" s="12">
        <f t="shared" si="16"/>
        <v>99313.33333333331</v>
      </c>
      <c r="P128" s="12">
        <f t="shared" si="17"/>
        <v>77.5799364737275</v>
      </c>
    </row>
    <row r="129" spans="1:16" ht="12.75">
      <c r="A129" s="10" t="s">
        <v>182</v>
      </c>
      <c r="B129" s="11" t="s">
        <v>183</v>
      </c>
      <c r="C129" s="12">
        <v>10000</v>
      </c>
      <c r="D129" s="12">
        <v>10000</v>
      </c>
      <c r="E129" s="12">
        <v>10000</v>
      </c>
      <c r="F129" s="12">
        <v>10000</v>
      </c>
      <c r="G129" s="12">
        <v>0</v>
      </c>
      <c r="H129" s="12">
        <v>10000</v>
      </c>
      <c r="I129" s="12">
        <v>0</v>
      </c>
      <c r="J129" s="12">
        <v>0</v>
      </c>
      <c r="K129" s="12">
        <f t="shared" si="12"/>
        <v>0</v>
      </c>
      <c r="L129" s="12">
        <f t="shared" si="13"/>
        <v>0</v>
      </c>
      <c r="M129" s="12">
        <f t="shared" si="14"/>
        <v>100</v>
      </c>
      <c r="N129" s="12">
        <f t="shared" si="15"/>
        <v>0</v>
      </c>
      <c r="O129" s="12">
        <f t="shared" si="16"/>
        <v>0</v>
      </c>
      <c r="P129" s="12">
        <f t="shared" si="17"/>
        <v>100</v>
      </c>
    </row>
    <row r="130" spans="1:16" ht="12.75">
      <c r="A130" s="7" t="s">
        <v>188</v>
      </c>
      <c r="B130" s="8" t="s">
        <v>189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946</v>
      </c>
      <c r="I130" s="9">
        <v>0</v>
      </c>
      <c r="J130" s="9">
        <v>0</v>
      </c>
      <c r="K130" s="9">
        <f t="shared" si="12"/>
        <v>0</v>
      </c>
      <c r="L130" s="9">
        <f t="shared" si="13"/>
        <v>0</v>
      </c>
      <c r="M130" s="9">
        <f t="shared" si="14"/>
        <v>0</v>
      </c>
      <c r="N130" s="9">
        <f t="shared" si="15"/>
        <v>-946</v>
      </c>
      <c r="O130" s="9">
        <f t="shared" si="16"/>
        <v>-946</v>
      </c>
      <c r="P130" s="9">
        <f t="shared" si="17"/>
        <v>0</v>
      </c>
    </row>
    <row r="131" spans="1:16" ht="25.5">
      <c r="A131" s="10" t="s">
        <v>194</v>
      </c>
      <c r="B131" s="11" t="s">
        <v>195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946</v>
      </c>
      <c r="I131" s="12">
        <v>0</v>
      </c>
      <c r="J131" s="12">
        <v>0</v>
      </c>
      <c r="K131" s="12">
        <f t="shared" si="12"/>
        <v>0</v>
      </c>
      <c r="L131" s="12">
        <f t="shared" si="13"/>
        <v>0</v>
      </c>
      <c r="M131" s="12">
        <f t="shared" si="14"/>
        <v>0</v>
      </c>
      <c r="N131" s="12">
        <f t="shared" si="15"/>
        <v>-946</v>
      </c>
      <c r="O131" s="12">
        <f t="shared" si="16"/>
        <v>-946</v>
      </c>
      <c r="P131" s="12">
        <f t="shared" si="17"/>
        <v>0</v>
      </c>
    </row>
    <row r="132" spans="1:16" ht="12.75">
      <c r="A132" s="7" t="s">
        <v>262</v>
      </c>
      <c r="B132" s="8" t="s">
        <v>263</v>
      </c>
      <c r="C132" s="9">
        <v>4958245</v>
      </c>
      <c r="D132" s="9">
        <v>37497686.55</v>
      </c>
      <c r="E132" s="9">
        <v>35223968.55</v>
      </c>
      <c r="F132" s="9">
        <v>18511340.279999997</v>
      </c>
      <c r="G132" s="9">
        <v>0</v>
      </c>
      <c r="H132" s="9">
        <v>16213381.459999999</v>
      </c>
      <c r="I132" s="9">
        <v>2641958.82</v>
      </c>
      <c r="J132" s="9">
        <v>566568.11</v>
      </c>
      <c r="K132" s="9">
        <f t="shared" si="12"/>
        <v>16712628.27</v>
      </c>
      <c r="L132" s="9">
        <f t="shared" si="13"/>
        <v>18986346.27</v>
      </c>
      <c r="M132" s="9">
        <f t="shared" si="14"/>
        <v>52.55325007948316</v>
      </c>
      <c r="N132" s="9">
        <f t="shared" si="15"/>
        <v>21284305.089999996</v>
      </c>
      <c r="O132" s="9">
        <f t="shared" si="16"/>
        <v>19010587.089999996</v>
      </c>
      <c r="P132" s="9">
        <f t="shared" si="17"/>
        <v>46.02940022781732</v>
      </c>
    </row>
    <row r="133" spans="1:16" ht="12.75">
      <c r="A133" s="10" t="s">
        <v>264</v>
      </c>
      <c r="B133" s="11" t="s">
        <v>265</v>
      </c>
      <c r="C133" s="12">
        <v>3981245</v>
      </c>
      <c r="D133" s="12">
        <v>16957469.55</v>
      </c>
      <c r="E133" s="12">
        <v>16849323.55</v>
      </c>
      <c r="F133" s="12">
        <v>9953412.01</v>
      </c>
      <c r="G133" s="12">
        <v>0</v>
      </c>
      <c r="H133" s="12">
        <v>10230560.99</v>
      </c>
      <c r="I133" s="12">
        <v>66851.02</v>
      </c>
      <c r="J133" s="12">
        <v>66849.72</v>
      </c>
      <c r="K133" s="12">
        <f t="shared" si="12"/>
        <v>6895911.540000001</v>
      </c>
      <c r="L133" s="12">
        <f t="shared" si="13"/>
        <v>7004057.540000001</v>
      </c>
      <c r="M133" s="12">
        <f t="shared" si="14"/>
        <v>59.07306593326116</v>
      </c>
      <c r="N133" s="12">
        <f t="shared" si="15"/>
        <v>6726908.5600000005</v>
      </c>
      <c r="O133" s="12">
        <f t="shared" si="16"/>
        <v>6618762.5600000005</v>
      </c>
      <c r="P133" s="12">
        <f t="shared" si="17"/>
        <v>60.71793303535915</v>
      </c>
    </row>
    <row r="134" spans="1:16" ht="12.75">
      <c r="A134" s="10" t="s">
        <v>353</v>
      </c>
      <c r="B134" s="11" t="s">
        <v>354</v>
      </c>
      <c r="C134" s="12">
        <v>0</v>
      </c>
      <c r="D134" s="12">
        <v>18071192</v>
      </c>
      <c r="E134" s="12">
        <v>15972892</v>
      </c>
      <c r="F134" s="12">
        <v>7139758.000000001</v>
      </c>
      <c r="G134" s="12">
        <v>0</v>
      </c>
      <c r="H134" s="12">
        <v>4611819.71</v>
      </c>
      <c r="I134" s="12">
        <v>2527938.29</v>
      </c>
      <c r="J134" s="12">
        <v>499718.39</v>
      </c>
      <c r="K134" s="12">
        <f t="shared" si="12"/>
        <v>8833134</v>
      </c>
      <c r="L134" s="12">
        <f t="shared" si="13"/>
        <v>10931434</v>
      </c>
      <c r="M134" s="12">
        <f t="shared" si="14"/>
        <v>44.699219152048364</v>
      </c>
      <c r="N134" s="12">
        <f t="shared" si="15"/>
        <v>13459372.29</v>
      </c>
      <c r="O134" s="12">
        <f t="shared" si="16"/>
        <v>11361072.29</v>
      </c>
      <c r="P134" s="12">
        <f t="shared" si="17"/>
        <v>28.87279091350521</v>
      </c>
    </row>
    <row r="135" spans="1:16" ht="25.5">
      <c r="A135" s="10" t="s">
        <v>266</v>
      </c>
      <c r="B135" s="11" t="s">
        <v>267</v>
      </c>
      <c r="C135" s="12">
        <v>977000</v>
      </c>
      <c r="D135" s="12">
        <v>2469025</v>
      </c>
      <c r="E135" s="12">
        <v>2401753</v>
      </c>
      <c r="F135" s="12">
        <v>1418170.27</v>
      </c>
      <c r="G135" s="12">
        <v>0</v>
      </c>
      <c r="H135" s="12">
        <v>1371000.76</v>
      </c>
      <c r="I135" s="12">
        <v>47169.51</v>
      </c>
      <c r="J135" s="12">
        <v>0</v>
      </c>
      <c r="K135" s="12">
        <f t="shared" si="12"/>
        <v>983582.73</v>
      </c>
      <c r="L135" s="12">
        <f t="shared" si="13"/>
        <v>1050854.73</v>
      </c>
      <c r="M135" s="12">
        <f t="shared" si="14"/>
        <v>59.04729878551208</v>
      </c>
      <c r="N135" s="12">
        <f t="shared" si="15"/>
        <v>1098024.24</v>
      </c>
      <c r="O135" s="12">
        <f t="shared" si="16"/>
        <v>1030752.24</v>
      </c>
      <c r="P135" s="12">
        <f t="shared" si="17"/>
        <v>57.0833370458994</v>
      </c>
    </row>
    <row r="136" spans="1:16" ht="25.5">
      <c r="A136" s="7" t="s">
        <v>201</v>
      </c>
      <c r="B136" s="8" t="s">
        <v>202</v>
      </c>
      <c r="C136" s="9">
        <v>150000</v>
      </c>
      <c r="D136" s="9">
        <v>341459</v>
      </c>
      <c r="E136" s="9">
        <v>341459</v>
      </c>
      <c r="F136" s="9">
        <v>125142.18</v>
      </c>
      <c r="G136" s="9">
        <v>0</v>
      </c>
      <c r="H136" s="9">
        <v>125142.18</v>
      </c>
      <c r="I136" s="9">
        <v>0</v>
      </c>
      <c r="J136" s="9">
        <v>0</v>
      </c>
      <c r="K136" s="9">
        <f t="shared" si="12"/>
        <v>216316.82</v>
      </c>
      <c r="L136" s="9">
        <f t="shared" si="13"/>
        <v>216316.82</v>
      </c>
      <c r="M136" s="9">
        <f t="shared" si="14"/>
        <v>36.649255108226754</v>
      </c>
      <c r="N136" s="9">
        <f t="shared" si="15"/>
        <v>216316.82</v>
      </c>
      <c r="O136" s="9">
        <f t="shared" si="16"/>
        <v>216316.82</v>
      </c>
      <c r="P136" s="9">
        <f t="shared" si="17"/>
        <v>36.649255108226754</v>
      </c>
    </row>
    <row r="137" spans="1:16" ht="12.75">
      <c r="A137" s="10" t="s">
        <v>268</v>
      </c>
      <c r="B137" s="11" t="s">
        <v>269</v>
      </c>
      <c r="C137" s="12">
        <v>120000</v>
      </c>
      <c r="D137" s="12">
        <v>311459</v>
      </c>
      <c r="E137" s="12">
        <v>311459</v>
      </c>
      <c r="F137" s="12">
        <v>125142.18</v>
      </c>
      <c r="G137" s="12">
        <v>0</v>
      </c>
      <c r="H137" s="12">
        <v>125142.18</v>
      </c>
      <c r="I137" s="12">
        <v>0</v>
      </c>
      <c r="J137" s="12">
        <v>0</v>
      </c>
      <c r="K137" s="12">
        <f t="shared" si="12"/>
        <v>186316.82</v>
      </c>
      <c r="L137" s="12">
        <f t="shared" si="13"/>
        <v>186316.82</v>
      </c>
      <c r="M137" s="12">
        <f t="shared" si="14"/>
        <v>40.17934302749318</v>
      </c>
      <c r="N137" s="12">
        <f t="shared" si="15"/>
        <v>186316.82</v>
      </c>
      <c r="O137" s="12">
        <f t="shared" si="16"/>
        <v>186316.82</v>
      </c>
      <c r="P137" s="12">
        <f t="shared" si="17"/>
        <v>40.17934302749318</v>
      </c>
    </row>
    <row r="138" spans="1:16" ht="25.5">
      <c r="A138" s="10" t="s">
        <v>216</v>
      </c>
      <c r="B138" s="11" t="s">
        <v>217</v>
      </c>
      <c r="C138" s="12">
        <v>30000</v>
      </c>
      <c r="D138" s="12">
        <v>30000</v>
      </c>
      <c r="E138" s="12">
        <v>30000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f t="shared" si="12"/>
        <v>30000</v>
      </c>
      <c r="L138" s="12">
        <f t="shared" si="13"/>
        <v>30000</v>
      </c>
      <c r="M138" s="12">
        <f t="shared" si="14"/>
        <v>0</v>
      </c>
      <c r="N138" s="12">
        <f t="shared" si="15"/>
        <v>30000</v>
      </c>
      <c r="O138" s="12">
        <f t="shared" si="16"/>
        <v>30000</v>
      </c>
      <c r="P138" s="12">
        <f t="shared" si="17"/>
        <v>0</v>
      </c>
    </row>
    <row r="139" spans="1:16" ht="25.5">
      <c r="A139" s="7" t="s">
        <v>203</v>
      </c>
      <c r="B139" s="8" t="s">
        <v>204</v>
      </c>
      <c r="C139" s="9">
        <v>2608000</v>
      </c>
      <c r="D139" s="9">
        <v>29000250</v>
      </c>
      <c r="E139" s="9">
        <v>28600250</v>
      </c>
      <c r="F139" s="9">
        <v>19828640.509999998</v>
      </c>
      <c r="G139" s="9">
        <v>0</v>
      </c>
      <c r="H139" s="9">
        <v>19828640.509999998</v>
      </c>
      <c r="I139" s="9">
        <v>0</v>
      </c>
      <c r="J139" s="9">
        <v>0</v>
      </c>
      <c r="K139" s="9">
        <f t="shared" si="12"/>
        <v>8771609.490000002</v>
      </c>
      <c r="L139" s="9">
        <f t="shared" si="13"/>
        <v>9171609.490000002</v>
      </c>
      <c r="M139" s="9">
        <f t="shared" si="14"/>
        <v>69.33030483999265</v>
      </c>
      <c r="N139" s="9">
        <f t="shared" si="15"/>
        <v>9171609.490000002</v>
      </c>
      <c r="O139" s="9">
        <f t="shared" si="16"/>
        <v>8771609.490000002</v>
      </c>
      <c r="P139" s="9">
        <f t="shared" si="17"/>
        <v>69.33030483999265</v>
      </c>
    </row>
    <row r="140" spans="1:16" ht="38.25">
      <c r="A140" s="10" t="s">
        <v>258</v>
      </c>
      <c r="B140" s="11" t="s">
        <v>259</v>
      </c>
      <c r="C140" s="12">
        <v>2608000</v>
      </c>
      <c r="D140" s="12">
        <v>29000250</v>
      </c>
      <c r="E140" s="12">
        <v>28600250</v>
      </c>
      <c r="F140" s="12">
        <v>19828640.509999998</v>
      </c>
      <c r="G140" s="12">
        <v>0</v>
      </c>
      <c r="H140" s="12">
        <v>19828640.509999998</v>
      </c>
      <c r="I140" s="12">
        <v>0</v>
      </c>
      <c r="J140" s="12">
        <v>0</v>
      </c>
      <c r="K140" s="12">
        <f t="shared" si="12"/>
        <v>8771609.490000002</v>
      </c>
      <c r="L140" s="12">
        <f t="shared" si="13"/>
        <v>9171609.490000002</v>
      </c>
      <c r="M140" s="12">
        <f t="shared" si="14"/>
        <v>69.33030483999265</v>
      </c>
      <c r="N140" s="12">
        <f t="shared" si="15"/>
        <v>9171609.490000002</v>
      </c>
      <c r="O140" s="12">
        <f t="shared" si="16"/>
        <v>8771609.490000002</v>
      </c>
      <c r="P140" s="12">
        <f t="shared" si="17"/>
        <v>69.33030483999265</v>
      </c>
    </row>
    <row r="141" spans="1:16" ht="12.75">
      <c r="A141" s="7" t="s">
        <v>270</v>
      </c>
      <c r="B141" s="8" t="s">
        <v>271</v>
      </c>
      <c r="C141" s="9">
        <v>100000</v>
      </c>
      <c r="D141" s="9">
        <v>468808</v>
      </c>
      <c r="E141" s="9">
        <v>458808</v>
      </c>
      <c r="F141" s="9">
        <v>408807.15</v>
      </c>
      <c r="G141" s="9">
        <v>0</v>
      </c>
      <c r="H141" s="9">
        <v>408807.15</v>
      </c>
      <c r="I141" s="9">
        <v>0</v>
      </c>
      <c r="J141" s="9">
        <v>0</v>
      </c>
      <c r="K141" s="9">
        <f t="shared" si="12"/>
        <v>50000.84999999998</v>
      </c>
      <c r="L141" s="9">
        <f t="shared" si="13"/>
        <v>60000.84999999998</v>
      </c>
      <c r="M141" s="9">
        <f t="shared" si="14"/>
        <v>89.1020099911074</v>
      </c>
      <c r="N141" s="9">
        <f t="shared" si="15"/>
        <v>60000.84999999998</v>
      </c>
      <c r="O141" s="9">
        <f t="shared" si="16"/>
        <v>50000.84999999998</v>
      </c>
      <c r="P141" s="9">
        <f t="shared" si="17"/>
        <v>89.1020099911074</v>
      </c>
    </row>
    <row r="142" spans="1:16" ht="38.25">
      <c r="A142" s="10" t="s">
        <v>272</v>
      </c>
      <c r="B142" s="11" t="s">
        <v>273</v>
      </c>
      <c r="C142" s="12">
        <v>100000</v>
      </c>
      <c r="D142" s="12">
        <v>468808</v>
      </c>
      <c r="E142" s="12">
        <v>458808</v>
      </c>
      <c r="F142" s="12">
        <v>408807.15</v>
      </c>
      <c r="G142" s="12">
        <v>0</v>
      </c>
      <c r="H142" s="12">
        <v>408807.15</v>
      </c>
      <c r="I142" s="12">
        <v>0</v>
      </c>
      <c r="J142" s="12">
        <v>0</v>
      </c>
      <c r="K142" s="12">
        <f t="shared" si="12"/>
        <v>50000.84999999998</v>
      </c>
      <c r="L142" s="12">
        <f t="shared" si="13"/>
        <v>60000.84999999998</v>
      </c>
      <c r="M142" s="12">
        <f t="shared" si="14"/>
        <v>89.1020099911074</v>
      </c>
      <c r="N142" s="12">
        <f t="shared" si="15"/>
        <v>60000.84999999998</v>
      </c>
      <c r="O142" s="12">
        <f t="shared" si="16"/>
        <v>50000.84999999998</v>
      </c>
      <c r="P142" s="12">
        <f t="shared" si="17"/>
        <v>89.1020099911074</v>
      </c>
    </row>
    <row r="143" spans="1:16" ht="25.5">
      <c r="A143" s="7" t="s">
        <v>312</v>
      </c>
      <c r="B143" s="8" t="s">
        <v>313</v>
      </c>
      <c r="C143" s="9">
        <v>0</v>
      </c>
      <c r="D143" s="9">
        <v>300000</v>
      </c>
      <c r="E143" s="9">
        <v>300000</v>
      </c>
      <c r="F143" s="9">
        <v>299797.95</v>
      </c>
      <c r="G143" s="9">
        <v>0</v>
      </c>
      <c r="H143" s="9">
        <v>299797.95</v>
      </c>
      <c r="I143" s="9">
        <v>0</v>
      </c>
      <c r="J143" s="9">
        <v>0</v>
      </c>
      <c r="K143" s="9">
        <f t="shared" si="12"/>
        <v>202.04999999998836</v>
      </c>
      <c r="L143" s="9">
        <f t="shared" si="13"/>
        <v>202.04999999998836</v>
      </c>
      <c r="M143" s="9">
        <f t="shared" si="14"/>
        <v>99.93265</v>
      </c>
      <c r="N143" s="9">
        <f t="shared" si="15"/>
        <v>202.04999999998836</v>
      </c>
      <c r="O143" s="9">
        <f t="shared" si="16"/>
        <v>202.04999999998836</v>
      </c>
      <c r="P143" s="9">
        <f t="shared" si="17"/>
        <v>99.93265</v>
      </c>
    </row>
    <row r="144" spans="1:16" ht="12.75">
      <c r="A144" s="10" t="s">
        <v>314</v>
      </c>
      <c r="B144" s="11" t="s">
        <v>315</v>
      </c>
      <c r="C144" s="12">
        <v>0</v>
      </c>
      <c r="D144" s="12">
        <v>300000</v>
      </c>
      <c r="E144" s="12">
        <v>300000</v>
      </c>
      <c r="F144" s="12">
        <v>299797.95</v>
      </c>
      <c r="G144" s="12">
        <v>0</v>
      </c>
      <c r="H144" s="12">
        <v>299797.95</v>
      </c>
      <c r="I144" s="12">
        <v>0</v>
      </c>
      <c r="J144" s="12">
        <v>0</v>
      </c>
      <c r="K144" s="12">
        <f t="shared" si="12"/>
        <v>202.04999999998836</v>
      </c>
      <c r="L144" s="12">
        <f t="shared" si="13"/>
        <v>202.04999999998836</v>
      </c>
      <c r="M144" s="12">
        <f t="shared" si="14"/>
        <v>99.93265</v>
      </c>
      <c r="N144" s="12">
        <f t="shared" si="15"/>
        <v>202.04999999998836</v>
      </c>
      <c r="O144" s="12">
        <f t="shared" si="16"/>
        <v>202.04999999998836</v>
      </c>
      <c r="P144" s="12">
        <f t="shared" si="17"/>
        <v>99.93265</v>
      </c>
    </row>
    <row r="145" spans="1:16" ht="12.75">
      <c r="A145" s="7" t="s">
        <v>274</v>
      </c>
      <c r="B145" s="8" t="s">
        <v>275</v>
      </c>
      <c r="C145" s="9">
        <v>1081400</v>
      </c>
      <c r="D145" s="9">
        <v>4537842</v>
      </c>
      <c r="E145" s="9">
        <v>3945218</v>
      </c>
      <c r="F145" s="9">
        <v>2215562.7</v>
      </c>
      <c r="G145" s="9">
        <v>0</v>
      </c>
      <c r="H145" s="9">
        <v>2149244.4</v>
      </c>
      <c r="I145" s="9">
        <v>66318.3</v>
      </c>
      <c r="J145" s="9">
        <v>0</v>
      </c>
      <c r="K145" s="9">
        <f t="shared" si="12"/>
        <v>1729655.2999999998</v>
      </c>
      <c r="L145" s="9">
        <f t="shared" si="13"/>
        <v>2322279.3</v>
      </c>
      <c r="M145" s="9">
        <f t="shared" si="14"/>
        <v>56.15818187993668</v>
      </c>
      <c r="N145" s="9">
        <f t="shared" si="15"/>
        <v>2388597.6</v>
      </c>
      <c r="O145" s="9">
        <f t="shared" si="16"/>
        <v>1795973.6</v>
      </c>
      <c r="P145" s="9">
        <f t="shared" si="17"/>
        <v>54.47720252721142</v>
      </c>
    </row>
    <row r="146" spans="1:16" ht="25.5">
      <c r="A146" s="10" t="s">
        <v>276</v>
      </c>
      <c r="B146" s="11" t="s">
        <v>277</v>
      </c>
      <c r="C146" s="12">
        <v>800000</v>
      </c>
      <c r="D146" s="12">
        <v>1100000</v>
      </c>
      <c r="E146" s="12">
        <v>1020000</v>
      </c>
      <c r="F146" s="12">
        <v>480417.76</v>
      </c>
      <c r="G146" s="12">
        <v>0</v>
      </c>
      <c r="H146" s="12">
        <v>468417.76</v>
      </c>
      <c r="I146" s="12">
        <v>12000</v>
      </c>
      <c r="J146" s="12">
        <v>0</v>
      </c>
      <c r="K146" s="12">
        <f t="shared" si="12"/>
        <v>539582.24</v>
      </c>
      <c r="L146" s="12">
        <f t="shared" si="13"/>
        <v>619582.24</v>
      </c>
      <c r="M146" s="12">
        <f t="shared" si="14"/>
        <v>47.099780392156866</v>
      </c>
      <c r="N146" s="12">
        <f t="shared" si="15"/>
        <v>631582.24</v>
      </c>
      <c r="O146" s="12">
        <f t="shared" si="16"/>
        <v>551582.24</v>
      </c>
      <c r="P146" s="12">
        <f t="shared" si="17"/>
        <v>45.92330980392157</v>
      </c>
    </row>
    <row r="147" spans="1:16" ht="12.75">
      <c r="A147" s="10" t="s">
        <v>316</v>
      </c>
      <c r="B147" s="11" t="s">
        <v>317</v>
      </c>
      <c r="C147" s="12">
        <v>0</v>
      </c>
      <c r="D147" s="12">
        <v>199900</v>
      </c>
      <c r="E147" s="12">
        <v>99900</v>
      </c>
      <c r="F147" s="12">
        <v>10000</v>
      </c>
      <c r="G147" s="12">
        <v>0</v>
      </c>
      <c r="H147" s="12">
        <v>7602.8</v>
      </c>
      <c r="I147" s="12">
        <v>2397.2</v>
      </c>
      <c r="J147" s="12">
        <v>0</v>
      </c>
      <c r="K147" s="12">
        <f t="shared" si="12"/>
        <v>89900</v>
      </c>
      <c r="L147" s="12">
        <f t="shared" si="13"/>
        <v>189900</v>
      </c>
      <c r="M147" s="12">
        <f t="shared" si="14"/>
        <v>10.01001001001001</v>
      </c>
      <c r="N147" s="12">
        <f t="shared" si="15"/>
        <v>192297.2</v>
      </c>
      <c r="O147" s="12">
        <f t="shared" si="16"/>
        <v>92297.2</v>
      </c>
      <c r="P147" s="12">
        <f t="shared" si="17"/>
        <v>7.61041041041041</v>
      </c>
    </row>
    <row r="148" spans="1:16" ht="25.5">
      <c r="A148" s="10" t="s">
        <v>318</v>
      </c>
      <c r="B148" s="11" t="s">
        <v>319</v>
      </c>
      <c r="C148" s="12">
        <v>0</v>
      </c>
      <c r="D148" s="12">
        <v>2574173</v>
      </c>
      <c r="E148" s="12">
        <v>2174173</v>
      </c>
      <c r="F148" s="12">
        <v>1260454.63</v>
      </c>
      <c r="G148" s="12">
        <v>0</v>
      </c>
      <c r="H148" s="12">
        <v>1208533.53</v>
      </c>
      <c r="I148" s="12">
        <v>51921.1</v>
      </c>
      <c r="J148" s="12">
        <v>0</v>
      </c>
      <c r="K148" s="12">
        <f t="shared" si="12"/>
        <v>913718.3700000001</v>
      </c>
      <c r="L148" s="12">
        <f t="shared" si="13"/>
        <v>1313718.37</v>
      </c>
      <c r="M148" s="12">
        <f t="shared" si="14"/>
        <v>57.97398045141762</v>
      </c>
      <c r="N148" s="12">
        <f t="shared" si="15"/>
        <v>1365639.47</v>
      </c>
      <c r="O148" s="12">
        <f t="shared" si="16"/>
        <v>965639.47</v>
      </c>
      <c r="P148" s="12">
        <f t="shared" si="17"/>
        <v>55.58589541862584</v>
      </c>
    </row>
    <row r="149" spans="1:16" ht="25.5">
      <c r="A149" s="10" t="s">
        <v>320</v>
      </c>
      <c r="B149" s="11" t="s">
        <v>321</v>
      </c>
      <c r="C149" s="12">
        <v>0</v>
      </c>
      <c r="D149" s="12">
        <v>6313</v>
      </c>
      <c r="E149" s="12">
        <v>6313</v>
      </c>
      <c r="F149" s="12">
        <v>6300</v>
      </c>
      <c r="G149" s="12">
        <v>0</v>
      </c>
      <c r="H149" s="12">
        <v>6300</v>
      </c>
      <c r="I149" s="12">
        <v>0</v>
      </c>
      <c r="J149" s="12">
        <v>0</v>
      </c>
      <c r="K149" s="12">
        <f t="shared" si="12"/>
        <v>13</v>
      </c>
      <c r="L149" s="12">
        <f t="shared" si="13"/>
        <v>13</v>
      </c>
      <c r="M149" s="12">
        <f t="shared" si="14"/>
        <v>99.79407571677491</v>
      </c>
      <c r="N149" s="12">
        <f t="shared" si="15"/>
        <v>13</v>
      </c>
      <c r="O149" s="12">
        <f t="shared" si="16"/>
        <v>13</v>
      </c>
      <c r="P149" s="12">
        <f t="shared" si="17"/>
        <v>99.79407571677491</v>
      </c>
    </row>
    <row r="150" spans="1:16" ht="38.25">
      <c r="A150" s="10" t="s">
        <v>278</v>
      </c>
      <c r="B150" s="11" t="s">
        <v>279</v>
      </c>
      <c r="C150" s="12">
        <v>281400</v>
      </c>
      <c r="D150" s="12">
        <v>657456</v>
      </c>
      <c r="E150" s="12">
        <v>644832</v>
      </c>
      <c r="F150" s="12">
        <v>458390.31</v>
      </c>
      <c r="G150" s="12">
        <v>0</v>
      </c>
      <c r="H150" s="12">
        <v>458390.31</v>
      </c>
      <c r="I150" s="12">
        <v>0</v>
      </c>
      <c r="J150" s="12">
        <v>0</v>
      </c>
      <c r="K150" s="12">
        <f t="shared" si="12"/>
        <v>186441.69</v>
      </c>
      <c r="L150" s="12">
        <f t="shared" si="13"/>
        <v>199065.69</v>
      </c>
      <c r="M150" s="12">
        <f t="shared" si="14"/>
        <v>71.08678074289118</v>
      </c>
      <c r="N150" s="12">
        <f t="shared" si="15"/>
        <v>199065.69</v>
      </c>
      <c r="O150" s="12">
        <f t="shared" si="16"/>
        <v>186441.69</v>
      </c>
      <c r="P150" s="12">
        <f t="shared" si="17"/>
        <v>71.08678074289118</v>
      </c>
    </row>
    <row r="151" spans="1:16" ht="12.75">
      <c r="A151" s="7" t="s">
        <v>207</v>
      </c>
      <c r="B151" s="8" t="s">
        <v>208</v>
      </c>
      <c r="C151" s="9">
        <v>9000</v>
      </c>
      <c r="D151" s="9">
        <v>17309653.1</v>
      </c>
      <c r="E151" s="9">
        <v>16828209.433333334</v>
      </c>
      <c r="F151" s="9">
        <v>13953492.579999998</v>
      </c>
      <c r="G151" s="9">
        <v>0</v>
      </c>
      <c r="H151" s="9">
        <v>13606465.129999999</v>
      </c>
      <c r="I151" s="9">
        <v>348099.12</v>
      </c>
      <c r="J151" s="9">
        <v>325.69</v>
      </c>
      <c r="K151" s="9">
        <f t="shared" si="12"/>
        <v>2874716.8533333354</v>
      </c>
      <c r="L151" s="9">
        <f t="shared" si="13"/>
        <v>3356160.5200000033</v>
      </c>
      <c r="M151" s="9">
        <f t="shared" si="14"/>
        <v>82.9172743260546</v>
      </c>
      <c r="N151" s="9">
        <f t="shared" si="15"/>
        <v>3703187.9700000025</v>
      </c>
      <c r="O151" s="9">
        <f t="shared" si="16"/>
        <v>3221744.3033333346</v>
      </c>
      <c r="P151" s="9">
        <f t="shared" si="17"/>
        <v>80.85509741189874</v>
      </c>
    </row>
    <row r="152" spans="1:16" ht="25.5">
      <c r="A152" s="10" t="s">
        <v>322</v>
      </c>
      <c r="B152" s="11" t="s">
        <v>323</v>
      </c>
      <c r="C152" s="12">
        <v>0</v>
      </c>
      <c r="D152" s="12">
        <v>1078000</v>
      </c>
      <c r="E152" s="12">
        <v>1078000</v>
      </c>
      <c r="F152" s="12">
        <v>1078000</v>
      </c>
      <c r="G152" s="12">
        <v>0</v>
      </c>
      <c r="H152" s="12">
        <v>1078000</v>
      </c>
      <c r="I152" s="12">
        <v>0</v>
      </c>
      <c r="J152" s="12">
        <v>0</v>
      </c>
      <c r="K152" s="12">
        <f t="shared" si="12"/>
        <v>0</v>
      </c>
      <c r="L152" s="12">
        <f t="shared" si="13"/>
        <v>0</v>
      </c>
      <c r="M152" s="12">
        <f t="shared" si="14"/>
        <v>100</v>
      </c>
      <c r="N152" s="12">
        <f t="shared" si="15"/>
        <v>0</v>
      </c>
      <c r="O152" s="12">
        <f t="shared" si="16"/>
        <v>0</v>
      </c>
      <c r="P152" s="12">
        <f t="shared" si="17"/>
        <v>100</v>
      </c>
    </row>
    <row r="153" spans="1:16" ht="38.25">
      <c r="A153" s="10" t="s">
        <v>292</v>
      </c>
      <c r="B153" s="11" t="s">
        <v>293</v>
      </c>
      <c r="C153" s="12">
        <v>0</v>
      </c>
      <c r="D153" s="12">
        <v>203000</v>
      </c>
      <c r="E153" s="12">
        <v>203000</v>
      </c>
      <c r="F153" s="12">
        <v>173000</v>
      </c>
      <c r="G153" s="12">
        <v>0</v>
      </c>
      <c r="H153" s="12">
        <v>170868</v>
      </c>
      <c r="I153" s="12">
        <v>2132</v>
      </c>
      <c r="J153" s="12">
        <v>0</v>
      </c>
      <c r="K153" s="12">
        <f t="shared" si="12"/>
        <v>30000</v>
      </c>
      <c r="L153" s="12">
        <f t="shared" si="13"/>
        <v>30000</v>
      </c>
      <c r="M153" s="12">
        <f t="shared" si="14"/>
        <v>85.22167487684729</v>
      </c>
      <c r="N153" s="12">
        <f t="shared" si="15"/>
        <v>32132</v>
      </c>
      <c r="O153" s="12">
        <f t="shared" si="16"/>
        <v>32132</v>
      </c>
      <c r="P153" s="12">
        <f t="shared" si="17"/>
        <v>84.17142857142858</v>
      </c>
    </row>
    <row r="154" spans="1:16" ht="12.75">
      <c r="A154" s="10" t="s">
        <v>211</v>
      </c>
      <c r="B154" s="11" t="s">
        <v>212</v>
      </c>
      <c r="C154" s="12">
        <v>0</v>
      </c>
      <c r="D154" s="12">
        <v>9825612.1</v>
      </c>
      <c r="E154" s="12">
        <v>9360612.1</v>
      </c>
      <c r="F154" s="12">
        <v>8496367.469999999</v>
      </c>
      <c r="G154" s="12">
        <v>0</v>
      </c>
      <c r="H154" s="12">
        <v>8260371.47</v>
      </c>
      <c r="I154" s="12">
        <v>235996</v>
      </c>
      <c r="J154" s="12">
        <v>0</v>
      </c>
      <c r="K154" s="12">
        <f t="shared" si="12"/>
        <v>864244.6300000008</v>
      </c>
      <c r="L154" s="12">
        <f t="shared" si="13"/>
        <v>1329244.6300000008</v>
      </c>
      <c r="M154" s="12">
        <f t="shared" si="14"/>
        <v>90.76722098120057</v>
      </c>
      <c r="N154" s="12">
        <f t="shared" si="15"/>
        <v>1565240.63</v>
      </c>
      <c r="O154" s="12">
        <f t="shared" si="16"/>
        <v>1100240.63</v>
      </c>
      <c r="P154" s="12">
        <f t="shared" si="17"/>
        <v>88.24606106688259</v>
      </c>
    </row>
    <row r="155" spans="1:16" ht="12.75">
      <c r="A155" s="10" t="s">
        <v>213</v>
      </c>
      <c r="B155" s="11" t="s">
        <v>196</v>
      </c>
      <c r="C155" s="12">
        <v>9000</v>
      </c>
      <c r="D155" s="12">
        <v>26000</v>
      </c>
      <c r="E155" s="12">
        <v>25583.333333333332</v>
      </c>
      <c r="F155" s="12">
        <v>21000</v>
      </c>
      <c r="G155" s="12">
        <v>0</v>
      </c>
      <c r="H155" s="12">
        <v>22071.67</v>
      </c>
      <c r="I155" s="12">
        <v>0</v>
      </c>
      <c r="J155" s="12">
        <v>325.69</v>
      </c>
      <c r="K155" s="12">
        <f t="shared" si="12"/>
        <v>4583.333333333332</v>
      </c>
      <c r="L155" s="12">
        <f t="shared" si="13"/>
        <v>5000</v>
      </c>
      <c r="M155" s="12">
        <f t="shared" si="14"/>
        <v>82.08469055374593</v>
      </c>
      <c r="N155" s="12">
        <f t="shared" si="15"/>
        <v>3928.3300000000017</v>
      </c>
      <c r="O155" s="12">
        <f t="shared" si="16"/>
        <v>3511.663333333334</v>
      </c>
      <c r="P155" s="12">
        <f t="shared" si="17"/>
        <v>86.27362866449512</v>
      </c>
    </row>
    <row r="156" spans="1:16" ht="38.25">
      <c r="A156" s="10" t="s">
        <v>324</v>
      </c>
      <c r="B156" s="11" t="s">
        <v>325</v>
      </c>
      <c r="C156" s="12">
        <v>0</v>
      </c>
      <c r="D156" s="12">
        <v>6177041</v>
      </c>
      <c r="E156" s="12">
        <v>6161014</v>
      </c>
      <c r="F156" s="12">
        <v>4185125.11</v>
      </c>
      <c r="G156" s="12">
        <v>0</v>
      </c>
      <c r="H156" s="12">
        <v>4075153.99</v>
      </c>
      <c r="I156" s="12">
        <v>109971.12</v>
      </c>
      <c r="J156" s="12">
        <v>0</v>
      </c>
      <c r="K156" s="12">
        <f t="shared" si="12"/>
        <v>1975888.8900000001</v>
      </c>
      <c r="L156" s="12">
        <f t="shared" si="13"/>
        <v>1991915.8900000001</v>
      </c>
      <c r="M156" s="12">
        <f t="shared" si="14"/>
        <v>67.9291608491719</v>
      </c>
      <c r="N156" s="12">
        <f t="shared" si="15"/>
        <v>2101887.01</v>
      </c>
      <c r="O156" s="12">
        <f t="shared" si="16"/>
        <v>2085860.0099999998</v>
      </c>
      <c r="P156" s="12">
        <f t="shared" si="17"/>
        <v>66.14420921621019</v>
      </c>
    </row>
    <row r="157" spans="1:16" ht="12.75">
      <c r="A157" s="7" t="s">
        <v>214</v>
      </c>
      <c r="B157" s="8" t="s">
        <v>215</v>
      </c>
      <c r="C157" s="9">
        <v>21155219</v>
      </c>
      <c r="D157" s="9">
        <v>132238309.19999999</v>
      </c>
      <c r="E157" s="9">
        <v>126975650.2833333</v>
      </c>
      <c r="F157" s="9">
        <v>77880834.25999999</v>
      </c>
      <c r="G157" s="9">
        <v>0</v>
      </c>
      <c r="H157" s="9">
        <v>96772574.33000009</v>
      </c>
      <c r="I157" s="9">
        <v>3283822.25</v>
      </c>
      <c r="J157" s="9">
        <v>640580.2</v>
      </c>
      <c r="K157" s="9">
        <f t="shared" si="12"/>
        <v>49094816.02333331</v>
      </c>
      <c r="L157" s="9">
        <f t="shared" si="13"/>
        <v>54357474.94</v>
      </c>
      <c r="M157" s="9">
        <f t="shared" si="14"/>
        <v>61.33525135426895</v>
      </c>
      <c r="N157" s="9">
        <f t="shared" si="15"/>
        <v>35465734.8699999</v>
      </c>
      <c r="O157" s="9">
        <f t="shared" si="16"/>
        <v>30203075.953333214</v>
      </c>
      <c r="P157" s="9">
        <f t="shared" si="17"/>
        <v>76.21348984160498</v>
      </c>
    </row>
  </sheetData>
  <mergeCells count="3">
    <mergeCell ref="A2:L2"/>
    <mergeCell ref="A3:L3"/>
    <mergeCell ref="A103:L10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f004</cp:lastModifiedBy>
  <cp:lastPrinted>2015-04-27T07:51:25Z</cp:lastPrinted>
  <dcterms:created xsi:type="dcterms:W3CDTF">1996-10-08T23:32:33Z</dcterms:created>
  <dcterms:modified xsi:type="dcterms:W3CDTF">2016-11-07T09:06:18Z</dcterms:modified>
  <cp:category/>
  <cp:version/>
  <cp:contentType/>
  <cp:contentStatus/>
</cp:coreProperties>
</file>